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61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/Users/stefanteoroc/Desktop/"/>
    </mc:Choice>
  </mc:AlternateContent>
  <bookViews>
    <workbookView xWindow="0" yWindow="440" windowWidth="25460" windowHeight="14740"/>
  </bookViews>
  <sheets>
    <sheet name="DIRECTORI" sheetId="1" r:id="rId1"/>
    <sheet name="SEFI STRUCTURI" sheetId="23" r:id="rId2"/>
    <sheet name="ANP" sheetId="17" r:id="rId3"/>
    <sheet name="5% sistem" sheetId="20" r:id="rId4"/>
    <sheet name="5% ANP" sheetId="22" r:id="rId5"/>
  </sheets>
  <definedNames>
    <definedName name="_xlnm._FilterDatabase" localSheetId="2" hidden="1">ANP!$A$1:$G$1</definedName>
    <definedName name="_xlnm._FilterDatabase" localSheetId="0" hidden="1">DIRECTORI!$A$1:$K$157</definedName>
    <definedName name="_xlnm._FilterDatabase" localSheetId="1" hidden="1">'SEFI STRUCTURI'!$A$1:$F$1</definedName>
    <definedName name="_xlnm.Print_Titles" localSheetId="2">ANP!$1:$1</definedName>
    <definedName name="_xlnm.Print_Titles" localSheetId="0">DIRECTORI!$1:$1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4" i="22" l="1"/>
  <c r="C24" i="22"/>
  <c r="E23" i="22"/>
  <c r="D23" i="22"/>
  <c r="C23" i="22"/>
  <c r="E22" i="22"/>
  <c r="D22" i="22"/>
  <c r="C22" i="22"/>
  <c r="E21" i="22"/>
  <c r="D21" i="22"/>
  <c r="C21" i="22"/>
  <c r="E20" i="22"/>
  <c r="D20" i="22"/>
  <c r="C20" i="22"/>
  <c r="E19" i="22"/>
  <c r="D19" i="22"/>
  <c r="C19" i="22"/>
  <c r="E18" i="22"/>
  <c r="D18" i="22"/>
  <c r="C18" i="22"/>
  <c r="E17" i="22"/>
  <c r="D17" i="22"/>
  <c r="C17" i="22"/>
  <c r="E16" i="22"/>
  <c r="D16" i="22"/>
  <c r="C16" i="22"/>
  <c r="E15" i="22"/>
  <c r="D15" i="22"/>
  <c r="C15" i="22"/>
  <c r="E14" i="22"/>
  <c r="D14" i="22"/>
  <c r="C14" i="22"/>
  <c r="E13" i="22"/>
  <c r="D13" i="22"/>
  <c r="C13" i="22"/>
  <c r="E12" i="22"/>
  <c r="D12" i="22"/>
  <c r="C12" i="22"/>
  <c r="E11" i="22"/>
  <c r="D11" i="22"/>
  <c r="C11" i="22"/>
  <c r="E10" i="22"/>
  <c r="D10" i="22"/>
  <c r="C10" i="22"/>
  <c r="E9" i="22"/>
  <c r="D9" i="22"/>
  <c r="C9" i="22"/>
  <c r="E8" i="22"/>
  <c r="D8" i="22"/>
  <c r="C8" i="22"/>
  <c r="E7" i="22"/>
  <c r="D7" i="22"/>
  <c r="C7" i="22"/>
  <c r="E6" i="22"/>
  <c r="D6" i="22"/>
  <c r="C6" i="22"/>
  <c r="E5" i="22"/>
  <c r="D5" i="22"/>
  <c r="C5" i="22"/>
  <c r="E4" i="22"/>
  <c r="D4" i="22"/>
  <c r="C4" i="22"/>
  <c r="E3" i="22"/>
  <c r="D3" i="22"/>
  <c r="D2" i="22"/>
  <c r="D24" i="22"/>
  <c r="C3" i="22"/>
  <c r="E2" i="22"/>
  <c r="E24" i="22"/>
  <c r="C2" i="22"/>
  <c r="F4" i="20"/>
  <c r="F5" i="20"/>
  <c r="F6" i="20"/>
  <c r="F7" i="20"/>
  <c r="F8" i="20"/>
  <c r="G8" i="20"/>
  <c r="F9" i="20"/>
  <c r="F10" i="20"/>
  <c r="F11" i="20"/>
  <c r="F12" i="20"/>
  <c r="G12" i="20"/>
  <c r="F13" i="20"/>
  <c r="F14" i="20"/>
  <c r="F15" i="20"/>
  <c r="F16" i="20"/>
  <c r="G16" i="20"/>
  <c r="F17" i="20"/>
  <c r="F18" i="20"/>
  <c r="F19" i="20"/>
  <c r="F20" i="20"/>
  <c r="G20" i="20"/>
  <c r="F21" i="20"/>
  <c r="F22" i="20"/>
  <c r="F23" i="20"/>
  <c r="F24" i="20"/>
  <c r="G24" i="20"/>
  <c r="F25" i="20"/>
  <c r="F26" i="20"/>
  <c r="F27" i="20"/>
  <c r="F28" i="20"/>
  <c r="G28" i="20"/>
  <c r="F29" i="20"/>
  <c r="F30" i="20"/>
  <c r="F31" i="20"/>
  <c r="F32" i="20"/>
  <c r="G32" i="20"/>
  <c r="F33" i="20"/>
  <c r="F34" i="20"/>
  <c r="F35" i="20"/>
  <c r="F36" i="20"/>
  <c r="G36" i="20"/>
  <c r="F37" i="20"/>
  <c r="F38" i="20"/>
  <c r="F39" i="20"/>
  <c r="F40" i="20"/>
  <c r="G40" i="20"/>
  <c r="F41" i="20"/>
  <c r="F42" i="20"/>
  <c r="F43" i="20"/>
  <c r="F44" i="20"/>
  <c r="G44" i="20"/>
  <c r="F45" i="20"/>
  <c r="F46" i="20"/>
  <c r="F47" i="20"/>
  <c r="F48" i="20"/>
  <c r="G48" i="20"/>
  <c r="F49" i="20"/>
  <c r="F50" i="20"/>
  <c r="F51" i="20"/>
  <c r="F3" i="20"/>
  <c r="G3" i="20"/>
  <c r="C56" i="20"/>
  <c r="E52" i="20"/>
  <c r="D52" i="20"/>
  <c r="C52" i="20"/>
  <c r="G51" i="20"/>
  <c r="G50" i="20"/>
  <c r="G49" i="20"/>
  <c r="G47" i="20"/>
  <c r="G46" i="20"/>
  <c r="G45" i="20"/>
  <c r="G43" i="20"/>
  <c r="G42" i="20"/>
  <c r="G41" i="20"/>
  <c r="G39" i="20"/>
  <c r="G38" i="20"/>
  <c r="G37" i="20"/>
  <c r="G35" i="20"/>
  <c r="G34" i="20"/>
  <c r="G33" i="20"/>
  <c r="G31" i="20"/>
  <c r="G30" i="20"/>
  <c r="G29" i="20"/>
  <c r="G27" i="20"/>
  <c r="G26" i="20"/>
  <c r="G25" i="20"/>
  <c r="G23" i="20"/>
  <c r="G22" i="20"/>
  <c r="G21" i="20"/>
  <c r="G19" i="20"/>
  <c r="G18" i="20"/>
  <c r="G17" i="20"/>
  <c r="G15" i="20"/>
  <c r="G14" i="20"/>
  <c r="G13" i="20"/>
  <c r="G11" i="20"/>
  <c r="G10" i="20"/>
  <c r="G9" i="20"/>
  <c r="G7" i="20"/>
  <c r="G6" i="20"/>
  <c r="G5" i="20"/>
  <c r="F52" i="20"/>
  <c r="G4" i="20"/>
  <c r="G52" i="20"/>
</calcChain>
</file>

<file path=xl/sharedStrings.xml><?xml version="1.0" encoding="utf-8"?>
<sst xmlns="http://schemas.openxmlformats.org/spreadsheetml/2006/main" count="1297" uniqueCount="384">
  <si>
    <t>COD 
INF.</t>
  </si>
  <si>
    <t>NR. 
CRT.</t>
  </si>
  <si>
    <t>GRAD PROFESIONAL</t>
  </si>
  <si>
    <t>P.C.</t>
  </si>
  <si>
    <t>DOMENIUL DE ACTIVITATE</t>
  </si>
  <si>
    <t>NUMIRE DEFINITIVA</t>
  </si>
  <si>
    <t>IMPUTERNICIRE</t>
  </si>
  <si>
    <t>VACANTA</t>
  </si>
  <si>
    <t>NUME ŞI PRENUME</t>
  </si>
  <si>
    <t>PROCENT PROPUS UNITATE</t>
  </si>
  <si>
    <t>DIRECTOR UNITATE</t>
  </si>
  <si>
    <t>DIR. ADJ. - SIGURANŢA DEŢINERII SI REGIM PENITENCIAR</t>
  </si>
  <si>
    <t>DIR. ADJ. - ECONOMICO ADMINISTRATIV</t>
  </si>
  <si>
    <t>DIR. ADJ. - INTERVENŢIE PSIHOSOCIALĂ</t>
  </si>
  <si>
    <t>DIR. ADJ. - PROBLEME MEDICALE</t>
  </si>
  <si>
    <t>DIR. ADJ. - ALTUL - se menţioneaza in sectiunea observatii</t>
  </si>
  <si>
    <t>hotarâre consiliu ANP</t>
  </si>
  <si>
    <t>FEODOROF ION</t>
  </si>
  <si>
    <t>ŢUGUI VALERIU</t>
  </si>
  <si>
    <t>CERNAT CRISTINA MANUELA</t>
  </si>
  <si>
    <t>ind unit</t>
  </si>
  <si>
    <t>UNITATEA</t>
  </si>
  <si>
    <t>PENIT.  AIUD</t>
  </si>
  <si>
    <t>PENIT.  ARAD</t>
  </si>
  <si>
    <t>PENIT.  BACĂU</t>
  </si>
  <si>
    <t>PENIT.  BAIA MARE</t>
  </si>
  <si>
    <t>PENIT.  BISTRIŢA</t>
  </si>
  <si>
    <t>PENIT.  BOTOŞANI</t>
  </si>
  <si>
    <t>PENIT.  BRĂILA</t>
  </si>
  <si>
    <t>PENIT.  BUCUREŞTI - JILAVA</t>
  </si>
  <si>
    <t>PENIT.  BUCUREŞTI - RAHOVA</t>
  </si>
  <si>
    <t>PENIT.  BÂRCEA MARE</t>
  </si>
  <si>
    <t>PENIT.  CODLEA</t>
  </si>
  <si>
    <t>PENIT.  COLIBAŞI</t>
  </si>
  <si>
    <t>PENIT.  CRAIOVA</t>
  </si>
  <si>
    <t>P.M.T. CRAIOVA</t>
  </si>
  <si>
    <t>PENIT.  DR.TR.SEVERIN</t>
  </si>
  <si>
    <t>PENIT.  FOCŞANI</t>
  </si>
  <si>
    <t>PENIT.  GALAŢI</t>
  </si>
  <si>
    <t>PENIT.  GHERLA</t>
  </si>
  <si>
    <t>PENIT.  GIURGIU</t>
  </si>
  <si>
    <t>PENIT.  IAŞI</t>
  </si>
  <si>
    <t>PENIT.  MĂRGINENI</t>
  </si>
  <si>
    <t>PENIT.  MIERCUREA CIUC</t>
  </si>
  <si>
    <t>PENIT.  ORADEA</t>
  </si>
  <si>
    <t>PENIT.  PELENDAVA</t>
  </si>
  <si>
    <t>PENIT.  POARTA ALBĂ</t>
  </si>
  <si>
    <t>PENIT.  PLOIEŞTI</t>
  </si>
  <si>
    <t>PENIT.  SATU MARE</t>
  </si>
  <si>
    <t>PENIT.  SLOBOZIA</t>
  </si>
  <si>
    <t>PENIT.  TIMIŞOARA</t>
  </si>
  <si>
    <t>PENIT.  TÂRGŞOR</t>
  </si>
  <si>
    <t>PENIT.  TG. MUREŞ</t>
  </si>
  <si>
    <t>PENIT.  TG. JIU</t>
  </si>
  <si>
    <t xml:space="preserve">PENIT.  TULCEA </t>
  </si>
  <si>
    <t>PENIT.  VASLUI</t>
  </si>
  <si>
    <t xml:space="preserve">C.R. BUZIAŞ </t>
  </si>
  <si>
    <t>PENITENCIARUL GĂEŞTI</t>
  </si>
  <si>
    <t>P.M.T. TICHILEŞTI</t>
  </si>
  <si>
    <t>C.R. TÂRGU OCNA</t>
  </si>
  <si>
    <t>S.N.P.A.P. TG. OCNA</t>
  </si>
  <si>
    <t>PENIT.  SPIT. BUC. - JILAVA</t>
  </si>
  <si>
    <t>PENIT.  SPIT. BUC. - RAHOVA</t>
  </si>
  <si>
    <t>PENIT.  SPIT. COLIBAŞI</t>
  </si>
  <si>
    <t>PENIT.  SPIT. DEJ</t>
  </si>
  <si>
    <t>PENIT.  SPIT. POARTA ALBĂ</t>
  </si>
  <si>
    <t>PENIT.  SPIT. TÂRGU OCNA</t>
  </si>
  <si>
    <t>B.A.G.R. BUCUREŞTI</t>
  </si>
  <si>
    <t>APARAT CENTRAL</t>
  </si>
  <si>
    <t>C.P. SOVATA</t>
  </si>
  <si>
    <t>COMPLEX FLAMINGO EF. SUD</t>
  </si>
  <si>
    <t>MIRCEA ŞTEFAN-MIOREL</t>
  </si>
  <si>
    <t>CUCU GETA-EUGENIA</t>
  </si>
  <si>
    <t>ȚUGMEANU DANIEL</t>
  </si>
  <si>
    <t>ANDREI FLORIN</t>
  </si>
  <si>
    <t>CRISTEA MARCELA MIHAIELA</t>
  </si>
  <si>
    <t>APARASCHIVEI CONSTANTIN DORU</t>
  </si>
  <si>
    <t>GABRIEL COSTEA</t>
  </si>
  <si>
    <t>MARIANA HORTOLOMEI</t>
  </si>
  <si>
    <t>ALDEA MARIAN VALENTIN</t>
  </si>
  <si>
    <t>CHIRCIU MIRELA-CORNELIA</t>
  </si>
  <si>
    <t>MELNICU ELENA-LILIANA</t>
  </si>
  <si>
    <t>ALEXEEV GEORGICĂ</t>
  </si>
  <si>
    <t>COSMI IOAN</t>
  </si>
  <si>
    <t>TEODOROVICI LILIANA</t>
  </si>
  <si>
    <t>BORZA DELIA-FIRUȚA</t>
  </si>
  <si>
    <t>HULPOI LUCIAN</t>
  </si>
  <si>
    <t>BÎTLAN MIHAELA SIMONA</t>
  </si>
  <si>
    <t>SIMAN LUCIAN</t>
  </si>
  <si>
    <t>GAVRILAŞ OVIDIU</t>
  </si>
  <si>
    <t>TIMOFTE CRISTINEL-VASILE</t>
  </si>
  <si>
    <t>CHIȘ FLORIN</t>
  </si>
  <si>
    <t>FABRY FELIX</t>
  </si>
  <si>
    <t>STAIER MARIA</t>
  </si>
  <si>
    <t>IEREMIE CRISTIAN</t>
  </si>
  <si>
    <t>DANILIUC DĂNUȚ</t>
  </si>
  <si>
    <t>PÎNZARIU MILICA</t>
  </si>
  <si>
    <t>LIVADARIU CRISTINA MIRELA</t>
  </si>
  <si>
    <t>APOSTOL CRISTIAN-IONUȚ</t>
  </si>
  <si>
    <t>BĂNUȚĂ PETRICĂ</t>
  </si>
  <si>
    <t>LUNGU CARMEN-GABRIELA</t>
  </si>
  <si>
    <t>TOPALĂ EMILIA</t>
  </si>
  <si>
    <t>SCUTARU VASILE</t>
  </si>
  <si>
    <t>FORCOȘ MARINELA</t>
  </si>
  <si>
    <t>FRÂNGU IOANA-MANUELA</t>
  </si>
  <si>
    <t>SIMINICIANU CORINA MIRELA</t>
  </si>
  <si>
    <t>ȘERPE ION FLORIN</t>
  </si>
  <si>
    <t>GLIGOR MIRCEA</t>
  </si>
  <si>
    <t>SAVA CLAUDIU PAVEL</t>
  </si>
  <si>
    <t>DOBRESCU ELVIS IONUȚ</t>
  </si>
  <si>
    <t>ȚOGOIE MARIA SORINA</t>
  </si>
  <si>
    <t>LANCEA DANIEL NICOLAE</t>
  </si>
  <si>
    <t>BECHEANU ADRIAN - CRISTIAN</t>
  </si>
  <si>
    <t>CALOTĂ MARIN</t>
  </si>
  <si>
    <t>ŞTEFAN NICOLAE - SORIN</t>
  </si>
  <si>
    <t>ŢÎRCĂ GABRIELA - RALUCA</t>
  </si>
  <si>
    <t>BĂTINAŞ Ioan IOAN</t>
  </si>
  <si>
    <t>TUREAN Ioan EMIL-MIHAI</t>
  </si>
  <si>
    <t>DUMITRU Alexandru CONSTANTIN</t>
  </si>
  <si>
    <t>FETCHE Ioan SORIN ALIN</t>
  </si>
  <si>
    <t>OPREA MARIUS EUGEN</t>
  </si>
  <si>
    <t>MADARAS IONUT MARIUS</t>
  </si>
  <si>
    <t>MILER DIDI NECULAI</t>
  </si>
  <si>
    <t>GURGU EMILIAN IONUŢ</t>
  </si>
  <si>
    <t>SORIN DIRTU</t>
  </si>
  <si>
    <t>BULGARU COSTEL</t>
  </si>
  <si>
    <t>ANGHEL- NICA LUMINITA- GABRIELA</t>
  </si>
  <si>
    <t>STEFAN GEANINA</t>
  </si>
  <si>
    <t>HĂBĂLĂU MIHAI</t>
  </si>
  <si>
    <t>HUMINIC ADRIAN</t>
  </si>
  <si>
    <t>ANDREICA CRISTINA LUCIA</t>
  </si>
  <si>
    <t>RIDICHIE PETRIŞOR VIRGIL</t>
  </si>
  <si>
    <t>LĂPUŞTE RĂZVAN-VASILE</t>
  </si>
  <si>
    <t>ZAMFIR MIRCEA</t>
  </si>
  <si>
    <t>CIOCEA VALERICĂ-ŞTEFAN</t>
  </si>
  <si>
    <t>MĂRCUȚĂ DUMITRU-CEZĂRICĂ</t>
  </si>
  <si>
    <t>ȚÎRȚOACĂ OTOLIA ELENA</t>
  </si>
  <si>
    <t>MAZILU GHEORGHE</t>
  </si>
  <si>
    <t>DINU ILIUȚĂ VICENȚIU</t>
  </si>
  <si>
    <t>VĂDUVA NICOLETA</t>
  </si>
  <si>
    <t>CIOTIR DOINA MIHAELA</t>
  </si>
  <si>
    <t>OANCEA SEBASTIAN</t>
  </si>
  <si>
    <t>RAU CORNEL</t>
  </si>
  <si>
    <t>TUDOR CAMELIA</t>
  </si>
  <si>
    <t>CRACIUN JENIE-GIANINA</t>
  </si>
  <si>
    <t>BRANZAN CELESTIN</t>
  </si>
  <si>
    <t>MATEI VALENTIN</t>
  </si>
  <si>
    <t>CATEA CONSTANTIN</t>
  </si>
  <si>
    <t>TOMA MAGDALENA CRISTINA</t>
  </si>
  <si>
    <t>STANCIU FLORIN</t>
  </si>
  <si>
    <t>DECU MIRCEA BOGDAN</t>
  </si>
  <si>
    <t>BĂLĂ CONSTANTIN</t>
  </si>
  <si>
    <t>STĂNESCU CARMEN</t>
  </si>
  <si>
    <t>DIMA POMPILIU MARIAN</t>
  </si>
  <si>
    <t>CHILUG LIVIU</t>
  </si>
  <si>
    <t>COCIORVA LUMINITA</t>
  </si>
  <si>
    <t>MATEI CARMEN</t>
  </si>
  <si>
    <t>MIKLOS ZOLTAN</t>
  </si>
  <si>
    <t>GHERGHEL CRISTINEL</t>
  </si>
  <si>
    <t>TAMAS REKA-CSILLA</t>
  </si>
  <si>
    <t>LUNCAȘU GHEORGHE CĂTĂLIN</t>
  </si>
  <si>
    <t>MIHAI CRISTINA</t>
  </si>
  <si>
    <t>OVREIU AURELIAN</t>
  </si>
  <si>
    <t>JIPA ADI-FLORIAN</t>
  </si>
  <si>
    <t>DIȚĂ ION</t>
  </si>
  <si>
    <t>STRAVA GIGI</t>
  </si>
  <si>
    <t>SCHMIDT ROBERT</t>
  </si>
  <si>
    <t>GIURGEA IULIANA LUCUANA</t>
  </si>
  <si>
    <t>POPESCU ION</t>
  </si>
  <si>
    <t>IANCU TEODOR</t>
  </si>
  <si>
    <t>HĂBUDEANU CONSTANTIN</t>
  </si>
  <si>
    <t>NISTOR SENDILE FELICIA</t>
  </si>
  <si>
    <t>OLAR ANCA- DENISE</t>
  </si>
  <si>
    <t>PRUNDEANU LUMINIŢA - VIOLETA</t>
  </si>
  <si>
    <t>POIANĂ PETRU-ROMEO</t>
  </si>
  <si>
    <t>VINȚ HORAȚIU-IOAN</t>
  </si>
  <si>
    <t>POP MIHAELA</t>
  </si>
  <si>
    <t>VELICEA CRISTIAN MIHAI</t>
  </si>
  <si>
    <t>POPA FLORIN OCTAVIAN</t>
  </si>
  <si>
    <t>LUNCAŞU MARILENA LAURA</t>
  </si>
  <si>
    <t>TEOROC ANTOANELA CRISTINA</t>
  </si>
  <si>
    <t>CHIȘ HORIA-ȘTEFAN</t>
  </si>
  <si>
    <t>IUHAS IOAN MIRCEA</t>
  </si>
  <si>
    <t>SPIRIDON MIRCEA</t>
  </si>
  <si>
    <t>SUCIU CRINA MARIA</t>
  </si>
  <si>
    <t>STERIAN NICUȘOR</t>
  </si>
  <si>
    <t>BRÂNZEA ADRIANA-TATIANA</t>
  </si>
  <si>
    <t>CONEA EMANUEL DANIEL</t>
  </si>
  <si>
    <t>IRIMIA NICOLAE ALIN DAN</t>
  </si>
  <si>
    <t>MUŞUNOI GEORGE</t>
  </si>
  <si>
    <t>PREDA ROXANA CECILIA</t>
  </si>
  <si>
    <t>MUSCALU FLORENTIN</t>
  </si>
  <si>
    <t>PRIOTEASA GABRIEL</t>
  </si>
  <si>
    <t>GHEORGHIŞOR IONELA-ALINA</t>
  </si>
  <si>
    <t>BRÎNZĂ EUSEBIO</t>
  </si>
  <si>
    <t>POINESCU COSTEL</t>
  </si>
  <si>
    <t>NĂSTASE ALEXANDRU CONSTANTIN</t>
  </si>
  <si>
    <t>SIMON MARCELA</t>
  </si>
  <si>
    <t>ANGHEL GHEORGHE</t>
  </si>
  <si>
    <t>comisar șef de penitenciare</t>
  </si>
  <si>
    <t>subcomisar de penitenciare</t>
  </si>
  <si>
    <t>Juridic</t>
  </si>
  <si>
    <t>OFIŢER SPECIALIST PR.I aparat central</t>
  </si>
  <si>
    <t>ŞEF SERVICIU II aparat central</t>
  </si>
  <si>
    <t>CRĂCIUN CRISTINA MARIA</t>
  </si>
  <si>
    <t>OFIŢER SPECIALIST PR.II aparat central</t>
  </si>
  <si>
    <t>AGENT SECRETARIAT PR.I aparat central</t>
  </si>
  <si>
    <t>agent șef principal de penitenciare</t>
  </si>
  <si>
    <t>MIREA ANA MARIA</t>
  </si>
  <si>
    <t>MUNTEANU MIHAI</t>
  </si>
  <si>
    <t>DRAGOMIR VERONICA</t>
  </si>
  <si>
    <t>AGENT OPERATIV PR. I aparat central</t>
  </si>
  <si>
    <t>GHEORGHIU DOINA</t>
  </si>
  <si>
    <t>PELIGRAD ANCA</t>
  </si>
  <si>
    <t>comisar de penitenciare</t>
  </si>
  <si>
    <t>OFIŢER II aparat central</t>
  </si>
  <si>
    <t>inspector de penitenciare</t>
  </si>
  <si>
    <t>IFTINCA GHEORGHE</t>
  </si>
  <si>
    <t>OFIŢER SPECIALIST PR.III aparat central</t>
  </si>
  <si>
    <t>OFIŢER SPECIALIST II aparat central</t>
  </si>
  <si>
    <t>LĂPĂDAT MARILENA</t>
  </si>
  <si>
    <t>COMAN BOGDAN</t>
  </si>
  <si>
    <t>inspector principal de penitenciare</t>
  </si>
  <si>
    <t>OFIŢER PRINCIPAL I aparat central</t>
  </si>
  <si>
    <t>COJOCARU MARIUS-BOGDAN</t>
  </si>
  <si>
    <t>BĂNICĂ ROXANA GABRIELA</t>
  </si>
  <si>
    <t>BUGA GHERGHINA</t>
  </si>
  <si>
    <t>DINCĂ PETRUŢ</t>
  </si>
  <si>
    <t>STROE NINA</t>
  </si>
  <si>
    <t>OFIŢER III aparat central</t>
  </si>
  <si>
    <t>subinspector de penitenciare</t>
  </si>
  <si>
    <t>CORDUNEANU LOREDANA IUSTINA</t>
  </si>
  <si>
    <t>Psihologia personalului</t>
  </si>
  <si>
    <t>MELINTE ALINA CRISTIANA</t>
  </si>
  <si>
    <t>PREDA ANDREEA MIRELA</t>
  </si>
  <si>
    <t>NIŢĂ FLORIN CĂTĂLIN</t>
  </si>
  <si>
    <t>MICU MARIUS-TEODOR</t>
  </si>
  <si>
    <t>MICLESCU DANIEL ADRIAN</t>
  </si>
  <si>
    <t>DUMITRACHE ANI</t>
  </si>
  <si>
    <t>UNGUREANU TIBERIU FIRINEL</t>
  </si>
  <si>
    <t>OFIŢER SPECIALIST I aparat central</t>
  </si>
  <si>
    <t>TILIBAN NICOLAE</t>
  </si>
  <si>
    <t>NEAGU OLIMPIA</t>
  </si>
  <si>
    <t>TIŢA CONSTANTIN SILVIU</t>
  </si>
  <si>
    <t>PETRACHE RUXANDRA</t>
  </si>
  <si>
    <t>RADU IONUŢ VASILE</t>
  </si>
  <si>
    <t>PLEŞA CRISTIAN</t>
  </si>
  <si>
    <t>GEORGESCU MARIA ELENA</t>
  </si>
  <si>
    <t>GORBĂNESCU AURORA EMANUELA</t>
  </si>
  <si>
    <t>PLEŞA CORNELIA  - LIA</t>
  </si>
  <si>
    <t>NAE MARIN</t>
  </si>
  <si>
    <t>ZMEU CLAUDIA IONICA</t>
  </si>
  <si>
    <t>OFITER III</t>
  </si>
  <si>
    <t>POPA ŞTEFAN MIRCEA</t>
  </si>
  <si>
    <t>OFITER PRINCIPAL I</t>
  </si>
  <si>
    <t>CHIRIŢĂ RAMONA FLORENTINA</t>
  </si>
  <si>
    <t>SIMA NICOLETA</t>
  </si>
  <si>
    <t>BUZDUGAN VENEŢIA</t>
  </si>
  <si>
    <t>BOBE GEORGE VALENTIN</t>
  </si>
  <si>
    <t>TĂNASE CORINA RODICA</t>
  </si>
  <si>
    <t>ŞTEFAN LAURENŢIA FLORENTINA</t>
  </si>
  <si>
    <t>Medical</t>
  </si>
  <si>
    <t>ASISTENT MEDICAL I aparat central</t>
  </si>
  <si>
    <t>VIZITIU MIOARA</t>
  </si>
  <si>
    <t>IANOŞ LUCIAN DANIEL</t>
  </si>
  <si>
    <t>BUCUR OVIDIU</t>
  </si>
  <si>
    <t>CIOCAN ANDREI COSMIN</t>
  </si>
  <si>
    <t>RANCU EMIL</t>
  </si>
  <si>
    <t>DIACONESCU RAMONA ELENA</t>
  </si>
  <si>
    <t>MIHALACHE ANCA JANINA</t>
  </si>
  <si>
    <t>ILIE MARIAN</t>
  </si>
  <si>
    <t>MOSOIA ALEXANDRU DANIEL</t>
  </si>
  <si>
    <t>RĂDUŢĂ SILVIU</t>
  </si>
  <si>
    <t>PĂUN GABRIEL</t>
  </si>
  <si>
    <t>DASCĂLU IONUŢ CIPRIAN</t>
  </si>
  <si>
    <t>PĂUN MATEI</t>
  </si>
  <si>
    <t>CHIŢUC ADRIAN GELU</t>
  </si>
  <si>
    <t>STÎNGĂ LUMINIŢA MIHAELA</t>
  </si>
  <si>
    <t>BOŞTINĂ GHEORGHE ELEODOR</t>
  </si>
  <si>
    <t>MORAR IOANA MIHAELA</t>
  </si>
  <si>
    <t>Interveție psihosocială</t>
  </si>
  <si>
    <t>BRÎNCOVEANU IULIAN</t>
  </si>
  <si>
    <t>MĂNOIU POMPILIA ELENA</t>
  </si>
  <si>
    <t>VOICULEŢ ANA</t>
  </si>
  <si>
    <t>RĂDUŢĂ CORNEL</t>
  </si>
  <si>
    <t>NAZARE VALENTIN</t>
  </si>
  <si>
    <t>ITU IOAN-EMIL</t>
  </si>
  <si>
    <t>SABĂU SEBASTIAN-CIPRIAN</t>
  </si>
  <si>
    <t>POPA VIORICA</t>
  </si>
  <si>
    <t>AGENT OPERATIV PR. I</t>
  </si>
  <si>
    <t>Asistenţă psihosocială</t>
  </si>
  <si>
    <t>Informatica</t>
  </si>
  <si>
    <t>ARDELEANU FLORIN</t>
  </si>
  <si>
    <t>TIREA MARIANA</t>
  </si>
  <si>
    <t>ZAHARIA LOREDAN PETRU</t>
  </si>
  <si>
    <t>ILEA IOAN</t>
  </si>
  <si>
    <t>ŢÎRŢIU LUCIAN VALER</t>
  </si>
  <si>
    <t>MARIN VIRGIL</t>
  </si>
  <si>
    <t>URSACHI GEORGEL</t>
  </si>
  <si>
    <t>STANCIU VALENTIN LIVIU</t>
  </si>
  <si>
    <t>DENIS ALEXANDRU DARIE</t>
  </si>
  <si>
    <t>LASCU VALENTIN ȘTEFAN</t>
  </si>
  <si>
    <t>CINGHINĂU GHEORGHIȚĂ</t>
  </si>
  <si>
    <t>MEDELEȚ LUMINIȚA MIHAELA</t>
  </si>
  <si>
    <t>PREDA ECATERINA</t>
  </si>
  <si>
    <t>DIR. ADJ. - ÎNVĂŢĂMÂNT</t>
  </si>
  <si>
    <t>Inf. Clasificate</t>
  </si>
  <si>
    <t>S.A.R.G.</t>
  </si>
  <si>
    <t>Resurse umane şi formare prof.</t>
  </si>
  <si>
    <t>Prevenire</t>
  </si>
  <si>
    <t>Cooperare</t>
  </si>
  <si>
    <t>Ec.-Adm.</t>
  </si>
  <si>
    <t>D.S.D.R.P.</t>
  </si>
  <si>
    <t>S.P.E.D.T.</t>
  </si>
  <si>
    <t>BOBOC NICOLETA FELICIA</t>
  </si>
  <si>
    <t>Inspectie penitenciara</t>
  </si>
  <si>
    <t>DUMITRAN CRISTINA</t>
  </si>
  <si>
    <t>ANGHEL GABRIELA</t>
  </si>
  <si>
    <t>MOVILĂ VIOREL</t>
  </si>
  <si>
    <t>MOISE COSTEA</t>
  </si>
  <si>
    <t>DA</t>
  </si>
  <si>
    <t>HOTARARE ANP</t>
  </si>
  <si>
    <t>FUNCTIE</t>
  </si>
  <si>
    <t>NR CRT. DOMENIU</t>
  </si>
  <si>
    <t>DIR. ADJ. C.P. SOVATA</t>
  </si>
  <si>
    <t xml:space="preserve">COMISAR ŞEF </t>
  </si>
  <si>
    <t xml:space="preserve">COMISAR </t>
  </si>
  <si>
    <t xml:space="preserve">SUBCOMISAR </t>
  </si>
  <si>
    <t xml:space="preserve">INSPECTOR PRINCIPAL </t>
  </si>
  <si>
    <t>TIP NUMIRE</t>
  </si>
  <si>
    <t>GRAD PROF.</t>
  </si>
  <si>
    <t>10255</t>
  </si>
  <si>
    <t>13805</t>
  </si>
  <si>
    <t>11597</t>
  </si>
  <si>
    <t>14451</t>
  </si>
  <si>
    <t>19419</t>
  </si>
  <si>
    <t>06062</t>
  </si>
  <si>
    <t>06310</t>
  </si>
  <si>
    <t>17982</t>
  </si>
  <si>
    <t>11315</t>
  </si>
  <si>
    <t>13744</t>
  </si>
  <si>
    <t>13633</t>
  </si>
  <si>
    <t>15434</t>
  </si>
  <si>
    <t>16805</t>
  </si>
  <si>
    <t>17836</t>
  </si>
  <si>
    <t xml:space="preserve">subcomisar </t>
  </si>
  <si>
    <t xml:space="preserve">comisar șef </t>
  </si>
  <si>
    <t xml:space="preserve">Consilieri </t>
  </si>
  <si>
    <t>Protecţie internă</t>
  </si>
  <si>
    <t>Relatii publice si mass media</t>
  </si>
  <si>
    <t>Audit</t>
  </si>
  <si>
    <t>Inspecţia muncii</t>
  </si>
  <si>
    <t>Protecţia muncii</t>
  </si>
  <si>
    <t>Management sit. urgenta</t>
  </si>
  <si>
    <t>TOTAL</t>
  </si>
  <si>
    <t>COTOFANA RĂZVAN CONSTANTIN</t>
  </si>
  <si>
    <t>STRUCTURA</t>
  </si>
  <si>
    <t>COD INF.</t>
  </si>
  <si>
    <t>GRAD PROF</t>
  </si>
  <si>
    <t>NUME SI PRENUME</t>
  </si>
  <si>
    <t>PROCENT APROBAT</t>
  </si>
  <si>
    <t>HOT.
ANP</t>
  </si>
  <si>
    <t>comisar</t>
  </si>
  <si>
    <t>situatie posturi
cu aplicare HG 328/2016</t>
  </si>
  <si>
    <t>OF.</t>
  </si>
  <si>
    <t>AG.</t>
  </si>
  <si>
    <t>Total</t>
  </si>
  <si>
    <t>5% rotunjit (-)</t>
  </si>
  <si>
    <t>5% din 15019</t>
  </si>
  <si>
    <t>5% adunat</t>
  </si>
  <si>
    <t xml:space="preserve"> = rezerva</t>
  </si>
  <si>
    <t>CONDUCERE</t>
  </si>
  <si>
    <t>POSTURI PREVAZUTE</t>
  </si>
  <si>
    <t>D.R.S.</t>
  </si>
  <si>
    <t>EC ADM</t>
  </si>
  <si>
    <t>5% rotunjit</t>
  </si>
  <si>
    <t>NR. CRT.</t>
  </si>
  <si>
    <t>F.P.</t>
  </si>
  <si>
    <t>NU</t>
  </si>
  <si>
    <t>HEREA STELIANA CAMELIA</t>
  </si>
  <si>
    <t>NU INTRĂ ÎN COMPETENŢA ANP</t>
  </si>
  <si>
    <t>Viorel MOVILĂ</t>
  </si>
  <si>
    <t>BÂRZU  DUMITRU</t>
  </si>
  <si>
    <t xml:space="preserve">IACOB AURELIAN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</si>
</sst>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1"/>
      <color rgb="FF9C6500"/>
      <name val="Calibri"/>
      <family val="2"/>
      <charset val="238"/>
      <scheme val="minor"/>
    </font>
    <font>
      <sz val="7"/>
      <name val="Arial"/>
      <family val="2"/>
    </font>
    <font>
      <b/>
      <sz val="9"/>
      <name val="Arial"/>
      <family val="2"/>
    </font>
    <font>
      <b/>
      <sz val="8"/>
      <name val="Arial Narrow"/>
      <family val="2"/>
      <charset val="238"/>
    </font>
    <font>
      <b/>
      <sz val="7"/>
      <name val="Arial Narrow"/>
      <family val="2"/>
      <charset val="238"/>
    </font>
    <font>
      <sz val="8"/>
      <name val="Arial Narrow"/>
      <family val="2"/>
      <charset val="238"/>
    </font>
    <font>
      <b/>
      <sz val="7"/>
      <color indexed="10"/>
      <name val="Arial Narrow"/>
      <family val="2"/>
      <charset val="238"/>
    </font>
    <font>
      <b/>
      <sz val="7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000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4">
    <xf numFmtId="0" fontId="0" fillId="0" borderId="0"/>
    <xf numFmtId="0" fontId="5" fillId="0" borderId="0"/>
    <xf numFmtId="0" fontId="5" fillId="0" borderId="0"/>
    <xf numFmtId="0" fontId="16" fillId="11" borderId="0" applyNumberFormat="0" applyBorder="0" applyAlignment="0" applyProtection="0"/>
    <xf numFmtId="0" fontId="17" fillId="12" borderId="16" applyNumberFormat="0" applyAlignment="0" applyProtection="0"/>
    <xf numFmtId="0" fontId="18" fillId="13" borderId="17" applyNumberFormat="0" applyAlignment="0" applyProtection="0"/>
    <xf numFmtId="0" fontId="19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1" fillId="0" borderId="18" applyNumberFormat="0" applyFill="0" applyAlignment="0" applyProtection="0"/>
    <xf numFmtId="0" fontId="22" fillId="0" borderId="19" applyNumberFormat="0" applyFill="0" applyAlignment="0" applyProtection="0"/>
    <xf numFmtId="0" fontId="23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15" borderId="16" applyNumberFormat="0" applyAlignment="0" applyProtection="0"/>
    <xf numFmtId="0" fontId="25" fillId="0" borderId="21" applyNumberFormat="0" applyFill="0" applyAlignment="0" applyProtection="0"/>
    <xf numFmtId="0" fontId="26" fillId="16" borderId="0" applyNumberFormat="0" applyBorder="0" applyAlignment="0" applyProtection="0"/>
    <xf numFmtId="0" fontId="8" fillId="5" borderId="0" applyNumberFormat="0" applyBorder="0" applyAlignment="0" applyProtection="0"/>
    <xf numFmtId="0" fontId="5" fillId="0" borderId="0"/>
    <xf numFmtId="0" fontId="1" fillId="6" borderId="6" applyNumberFormat="0" applyFont="0" applyAlignment="0" applyProtection="0"/>
    <xf numFmtId="0" fontId="5" fillId="17" borderId="22" applyNumberFormat="0" applyFont="0" applyAlignment="0" applyProtection="0"/>
    <xf numFmtId="0" fontId="27" fillId="12" borderId="2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0" fillId="0" borderId="0"/>
  </cellStyleXfs>
  <cellXfs count="69">
    <xf numFmtId="0" fontId="0" fillId="0" borderId="0" xfId="0"/>
    <xf numFmtId="0" fontId="2" fillId="0" borderId="0" xfId="0" applyNumberFormat="1" applyFont="1" applyBorder="1" applyAlignment="1" applyProtection="1">
      <alignment horizontal="left" vertical="center" wrapText="1"/>
      <protection locked="0"/>
    </xf>
    <xf numFmtId="0" fontId="2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1" xfId="0" applyNumberFormat="1" applyFont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 vertical="center" wrapText="1"/>
    </xf>
    <xf numFmtId="0" fontId="2" fillId="7" borderId="1" xfId="0" applyNumberFormat="1" applyFont="1" applyFill="1" applyBorder="1" applyAlignment="1" applyProtection="1">
      <alignment horizontal="left" vertical="center" wrapText="1"/>
      <protection locked="0"/>
    </xf>
    <xf numFmtId="0" fontId="2" fillId="7" borderId="1" xfId="0" applyNumberFormat="1" applyFont="1" applyFill="1" applyBorder="1" applyAlignment="1" applyProtection="1">
      <alignment horizontal="left" vertical="center" wrapText="1"/>
    </xf>
    <xf numFmtId="0" fontId="2" fillId="7" borderId="1" xfId="0" applyNumberFormat="1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left" vertical="center" wrapText="1"/>
    </xf>
    <xf numFmtId="0" fontId="2" fillId="4" borderId="1" xfId="0" applyNumberFormat="1" applyFont="1" applyFill="1" applyBorder="1" applyAlignment="1" applyProtection="1">
      <alignment horizontal="left" vertical="center" wrapText="1"/>
      <protection locked="0"/>
    </xf>
    <xf numFmtId="0" fontId="3" fillId="8" borderId="1" xfId="0" applyNumberFormat="1" applyFont="1" applyFill="1" applyBorder="1" applyAlignment="1" applyProtection="1">
      <alignment horizontal="center" vertical="center" wrapText="1"/>
    </xf>
    <xf numFmtId="0" fontId="3" fillId="9" borderId="1" xfId="0" applyNumberFormat="1" applyFont="1" applyFill="1" applyBorder="1" applyAlignment="1" applyProtection="1">
      <alignment horizontal="center" vertical="center" wrapText="1"/>
    </xf>
    <xf numFmtId="0" fontId="3" fillId="10" borderId="1" xfId="0" applyNumberFormat="1" applyFont="1" applyFill="1" applyBorder="1" applyAlignment="1" applyProtection="1">
      <alignment horizontal="center" vertical="center" wrapText="1"/>
    </xf>
    <xf numFmtId="0" fontId="2" fillId="10" borderId="1" xfId="0" applyNumberFormat="1" applyFont="1" applyFill="1" applyBorder="1" applyAlignment="1" applyProtection="1">
      <alignment horizontal="center" vertical="center" wrapText="1"/>
    </xf>
    <xf numFmtId="0" fontId="2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10" borderId="1" xfId="0" applyNumberFormat="1" applyFont="1" applyFill="1" applyBorder="1" applyAlignment="1" applyProtection="1">
      <alignment horizontal="center" vertical="center" wrapText="1"/>
    </xf>
    <xf numFmtId="0" fontId="3" fillId="7" borderId="1" xfId="0" applyNumberFormat="1" applyFont="1" applyFill="1" applyBorder="1" applyAlignment="1" applyProtection="1">
      <alignment horizontal="center" vertical="center" wrapText="1"/>
    </xf>
    <xf numFmtId="0" fontId="7" fillId="7" borderId="1" xfId="0" applyNumberFormat="1" applyFont="1" applyFill="1" applyBorder="1" applyAlignment="1" applyProtection="1">
      <alignment horizontal="center" vertical="center" wrapText="1"/>
    </xf>
    <xf numFmtId="0" fontId="2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" applyNumberFormat="1" applyFont="1" applyAlignment="1" applyProtection="1">
      <alignment horizontal="center" vertical="center" wrapText="1"/>
    </xf>
    <xf numFmtId="0" fontId="12" fillId="2" borderId="7" xfId="2" applyNumberFormat="1" applyFont="1" applyFill="1" applyBorder="1" applyAlignment="1" applyProtection="1">
      <alignment horizontal="center" vertical="center" wrapText="1"/>
    </xf>
    <xf numFmtId="0" fontId="12" fillId="2" borderId="1" xfId="2" applyNumberFormat="1" applyFont="1" applyFill="1" applyBorder="1" applyAlignment="1" applyProtection="1">
      <alignment horizontal="center" vertical="center" wrapText="1"/>
    </xf>
    <xf numFmtId="0" fontId="12" fillId="2" borderId="15" xfId="2" applyNumberFormat="1" applyFont="1" applyFill="1" applyBorder="1" applyAlignment="1" applyProtection="1">
      <alignment horizontal="center" vertical="center" wrapText="1"/>
    </xf>
    <xf numFmtId="9" fontId="14" fillId="2" borderId="8" xfId="2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5" fillId="0" borderId="0" xfId="1" applyFill="1"/>
    <xf numFmtId="0" fontId="15" fillId="3" borderId="13" xfId="1" applyFont="1" applyFill="1" applyBorder="1" applyAlignment="1">
      <alignment horizontal="center" vertical="center" wrapText="1"/>
    </xf>
    <xf numFmtId="0" fontId="4" fillId="0" borderId="0" xfId="1" applyFont="1" applyFill="1"/>
    <xf numFmtId="0" fontId="4" fillId="7" borderId="0" xfId="1" applyFont="1" applyFill="1"/>
    <xf numFmtId="0" fontId="9" fillId="7" borderId="0" xfId="1" applyFont="1" applyFill="1" applyBorder="1" applyAlignment="1">
      <alignment horizontal="center" vertical="center" wrapText="1"/>
    </xf>
    <xf numFmtId="0" fontId="7" fillId="7" borderId="1" xfId="22" applyFont="1" applyFill="1" applyBorder="1" applyAlignment="1">
      <alignment wrapText="1"/>
    </xf>
    <xf numFmtId="9" fontId="7" fillId="7" borderId="1" xfId="22" applyNumberFormat="1" applyFont="1" applyFill="1" applyBorder="1" applyAlignment="1">
      <alignment wrapText="1"/>
    </xf>
    <xf numFmtId="0" fontId="31" fillId="0" borderId="0" xfId="22" applyAlignment="1">
      <alignment wrapText="1"/>
    </xf>
    <xf numFmtId="0" fontId="5" fillId="4" borderId="1" xfId="22" applyFont="1" applyFill="1" applyBorder="1" applyAlignment="1">
      <alignment wrapText="1"/>
    </xf>
    <xf numFmtId="0" fontId="31" fillId="4" borderId="1" xfId="22" applyFill="1" applyBorder="1" applyAlignment="1">
      <alignment wrapText="1"/>
    </xf>
    <xf numFmtId="0" fontId="31" fillId="0" borderId="1" xfId="22" applyBorder="1" applyAlignment="1">
      <alignment wrapText="1"/>
    </xf>
    <xf numFmtId="0" fontId="6" fillId="7" borderId="1" xfId="22" applyNumberFormat="1" applyFont="1" applyFill="1" applyBorder="1" applyAlignment="1">
      <alignment wrapText="1"/>
    </xf>
    <xf numFmtId="0" fontId="3" fillId="4" borderId="1" xfId="23" applyFont="1" applyFill="1" applyBorder="1" applyAlignment="1">
      <alignment horizontal="center" vertical="center" wrapText="1"/>
    </xf>
    <xf numFmtId="0" fontId="2" fillId="0" borderId="0" xfId="23" applyFont="1"/>
    <xf numFmtId="0" fontId="2" fillId="0" borderId="1" xfId="23" applyFont="1" applyBorder="1"/>
    <xf numFmtId="0" fontId="2" fillId="0" borderId="1" xfId="23" applyFont="1" applyBorder="1" applyAlignment="1">
      <alignment horizontal="left" vertical="top"/>
    </xf>
    <xf numFmtId="0" fontId="2" fillId="0" borderId="0" xfId="23" applyFont="1" applyAlignment="1">
      <alignment horizontal="left" vertical="top"/>
    </xf>
    <xf numFmtId="0" fontId="33" fillId="0" borderId="0" xfId="0" applyNumberFormat="1" applyFont="1" applyBorder="1" applyAlignment="1" applyProtection="1">
      <alignment horizontal="center" vertical="center" wrapText="1"/>
      <protection locked="0"/>
    </xf>
    <xf numFmtId="9" fontId="33" fillId="0" borderId="0" xfId="0" applyNumberFormat="1" applyFont="1" applyBorder="1" applyAlignment="1" applyProtection="1">
      <alignment horizontal="center" vertical="center" wrapText="1"/>
      <protection locked="0"/>
    </xf>
    <xf numFmtId="0" fontId="32" fillId="0" borderId="0" xfId="23" applyFont="1"/>
    <xf numFmtId="9" fontId="2" fillId="0" borderId="1" xfId="23" applyNumberFormat="1" applyFont="1" applyBorder="1"/>
    <xf numFmtId="0" fontId="11" fillId="2" borderId="7" xfId="2" applyNumberFormat="1" applyFont="1" applyFill="1" applyBorder="1" applyAlignment="1" applyProtection="1">
      <alignment horizontal="center" vertical="center" wrapText="1"/>
    </xf>
    <xf numFmtId="0" fontId="11" fillId="2" borderId="8" xfId="2" applyNumberFormat="1" applyFont="1" applyFill="1" applyBorder="1" applyAlignment="1" applyProtection="1">
      <alignment horizontal="center" vertical="center" wrapText="1"/>
    </xf>
    <xf numFmtId="0" fontId="11" fillId="2" borderId="13" xfId="2" applyNumberFormat="1" applyFont="1" applyFill="1" applyBorder="1" applyAlignment="1" applyProtection="1">
      <alignment horizontal="center" vertical="center" wrapText="1"/>
    </xf>
    <xf numFmtId="0" fontId="11" fillId="2" borderId="14" xfId="2" applyNumberFormat="1" applyFont="1" applyFill="1" applyBorder="1" applyAlignment="1" applyProtection="1">
      <alignment horizontal="center" vertical="center" wrapText="1"/>
    </xf>
    <xf numFmtId="14" fontId="12" fillId="2" borderId="9" xfId="2" applyNumberFormat="1" applyFont="1" applyFill="1" applyBorder="1" applyAlignment="1" applyProtection="1">
      <alignment horizontal="center" vertical="center" wrapText="1"/>
    </xf>
    <xf numFmtId="0" fontId="12" fillId="2" borderId="10" xfId="2" applyNumberFormat="1" applyFont="1" applyFill="1" applyBorder="1" applyAlignment="1" applyProtection="1">
      <alignment horizontal="center" vertical="center" wrapText="1"/>
    </xf>
    <xf numFmtId="0" fontId="12" fillId="2" borderId="11" xfId="2" applyNumberFormat="1" applyFont="1" applyFill="1" applyBorder="1" applyAlignment="1" applyProtection="1">
      <alignment horizontal="center" vertical="center" wrapText="1"/>
    </xf>
    <xf numFmtId="0" fontId="12" fillId="2" borderId="12" xfId="2" applyNumberFormat="1" applyFont="1" applyFill="1" applyBorder="1" applyAlignment="1" applyProtection="1">
      <alignment horizontal="center" vertical="center" wrapText="1"/>
    </xf>
    <xf numFmtId="0" fontId="6" fillId="3" borderId="4" xfId="1" applyFont="1" applyFill="1" applyBorder="1" applyAlignment="1">
      <alignment horizontal="center"/>
    </xf>
    <xf numFmtId="0" fontId="6" fillId="3" borderId="5" xfId="1" applyFont="1" applyFill="1" applyBorder="1" applyAlignment="1">
      <alignment horizontal="center"/>
    </xf>
  </cellXfs>
  <cellStyles count="24">
    <cellStyle name="Bad" xfId="3"/>
    <cellStyle name="Calculation" xfId="4"/>
    <cellStyle name="Check Cell" xfId="5"/>
    <cellStyle name="Explanatory Text" xfId="6"/>
    <cellStyle name="Good" xfId="7"/>
    <cellStyle name="Heading 1" xfId="8"/>
    <cellStyle name="Heading 2" xfId="9"/>
    <cellStyle name="Heading 3" xfId="10"/>
    <cellStyle name="Heading 4" xfId="11"/>
    <cellStyle name="Input" xfId="12"/>
    <cellStyle name="Linked Cell" xfId="13"/>
    <cellStyle name="Neutral" xfId="14"/>
    <cellStyle name="Neutru 2" xfId="15"/>
    <cellStyle name="Normal" xfId="0" builtinId="0"/>
    <cellStyle name="Normal 2" xfId="1"/>
    <cellStyle name="Normal 3" xfId="16"/>
    <cellStyle name="Normal 4" xfId="22"/>
    <cellStyle name="Normal 5" xfId="23"/>
    <cellStyle name="Normal_situatie lunara pe domenii de activitate 01 2014" xfId="2"/>
    <cellStyle name="Notă 2" xfId="17"/>
    <cellStyle name="Note" xfId="18"/>
    <cellStyle name="Output" xfId="19"/>
    <cellStyle name="Title" xfId="20"/>
    <cellStyle name="Warning Text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11908</xdr:colOff>
      <xdr:row>56</xdr:row>
      <xdr:rowOff>83344</xdr:rowOff>
    </xdr:from>
    <xdr:to>
      <xdr:col>7</xdr:col>
      <xdr:colOff>151677</xdr:colOff>
      <xdr:row>61</xdr:row>
      <xdr:rowOff>71439</xdr:rowOff>
    </xdr:to>
    <xdr:sp macro="" textlink="">
      <xdr:nvSpPr>
        <xdr:cNvPr id="2" name="Text Box 10"/>
        <xdr:cNvSpPr txBox="1">
          <a:spLocks noChangeArrowheads="1"/>
        </xdr:cNvSpPr>
      </xdr:nvSpPr>
      <xdr:spPr bwMode="auto">
        <a:xfrm>
          <a:off x="11908" y="8398669"/>
          <a:ext cx="3776662" cy="79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*Conform HG 652/2009</a:t>
          </a:r>
          <a:r>
            <a:rPr lang="pl-PL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</a:t>
          </a:r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modificat</a:t>
          </a:r>
          <a:r>
            <a:rPr lang="pl-PL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prin HG 328/2016</a:t>
          </a:r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</a:t>
          </a:r>
          <a:r>
            <a:rPr lang="ro-RO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începând cu data de 11.05.2016, </a:t>
          </a:r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num</a:t>
          </a:r>
          <a:r>
            <a:rPr lang="pl-PL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ă</a:t>
          </a:r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rul maxim de posturi </a:t>
          </a:r>
          <a:r>
            <a:rPr lang="pl-PL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prevazute pentru Administraţia Naţională a Penitenciarelor este </a:t>
          </a:r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15041</a:t>
          </a:r>
          <a:r>
            <a:rPr lang="pl-PL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În coloana "posturi propuse pentru radiere" se regăsesc modificările propuse de A.N.P. în proiectul de ordin cu privire la punerea în aplicare a H.G.-ului sus menţionat, cu aceeasi data de aplicare. Până la data emiterii prezentei situaţii, acesta nu a fost aprobat.</a:t>
          </a:r>
          <a:endParaRPr lang="ro-RO" sz="800" b="0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defRPr sz="1000"/>
          </a:pPr>
          <a:endParaRPr lang="ro-RO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aie1" enableFormatConditionsCalculation="0"/>
  <dimension ref="A1:L157"/>
  <sheetViews>
    <sheetView tabSelected="1" topLeftCell="C1" zoomScale="130" zoomScaleNormal="130" zoomScalePageLayoutView="130" workbookViewId="0">
      <selection activeCell="M28" sqref="M1:M1048576"/>
    </sheetView>
  </sheetViews>
  <sheetFormatPr baseColWidth="10" defaultColWidth="8.83203125" defaultRowHeight="42.75" customHeight="1" x14ac:dyDescent="0.15"/>
  <cols>
    <col min="1" max="1" width="4.1640625" style="1" customWidth="1"/>
    <col min="2" max="2" width="10.5" style="1" hidden="1" customWidth="1"/>
    <col min="3" max="3" width="17.6640625" style="1" customWidth="1"/>
    <col min="4" max="4" width="11.1640625" style="1" customWidth="1"/>
    <col min="5" max="5" width="6.33203125" style="1" hidden="1" customWidth="1"/>
    <col min="6" max="6" width="11" style="1" customWidth="1"/>
    <col min="7" max="7" width="14.6640625" style="1" customWidth="1"/>
    <col min="8" max="8" width="8.5" style="1" customWidth="1"/>
    <col min="9" max="9" width="5.6640625" style="1" customWidth="1"/>
    <col min="10" max="10" width="10.5" style="1" hidden="1" customWidth="1"/>
    <col min="11" max="11" width="19.1640625" style="1" customWidth="1"/>
    <col min="12" max="12" width="13.33203125" style="55" customWidth="1"/>
    <col min="13" max="16384" width="8.83203125" style="1"/>
  </cols>
  <sheetData>
    <row r="1" spans="1:12" s="5" customFormat="1" ht="42.75" customHeight="1" x14ac:dyDescent="0.15">
      <c r="A1" s="19" t="s">
        <v>1</v>
      </c>
      <c r="B1" s="18" t="s">
        <v>323</v>
      </c>
      <c r="C1" s="19" t="s">
        <v>4</v>
      </c>
      <c r="D1" s="19" t="s">
        <v>329</v>
      </c>
      <c r="E1" s="18" t="s">
        <v>0</v>
      </c>
      <c r="F1" s="19" t="s">
        <v>330</v>
      </c>
      <c r="G1" s="19" t="s">
        <v>8</v>
      </c>
      <c r="H1" s="24" t="s">
        <v>9</v>
      </c>
      <c r="I1" s="23" t="s">
        <v>361</v>
      </c>
      <c r="J1" s="18" t="s">
        <v>20</v>
      </c>
      <c r="K1" s="19" t="s">
        <v>21</v>
      </c>
      <c r="L1" s="55"/>
    </row>
    <row r="2" spans="1:12" ht="39" customHeight="1" x14ac:dyDescent="0.15">
      <c r="A2" s="10">
        <v>1</v>
      </c>
      <c r="B2" s="10">
        <v>1</v>
      </c>
      <c r="C2" s="11" t="s">
        <v>10</v>
      </c>
      <c r="D2" s="10" t="s">
        <v>5</v>
      </c>
      <c r="E2" s="10">
        <v>9304</v>
      </c>
      <c r="F2" s="10" t="s">
        <v>325</v>
      </c>
      <c r="G2" s="10" t="s">
        <v>285</v>
      </c>
      <c r="H2" s="24" t="s">
        <v>16</v>
      </c>
      <c r="I2" s="21"/>
      <c r="J2" s="13">
        <v>1</v>
      </c>
      <c r="K2" s="14" t="s">
        <v>22</v>
      </c>
      <c r="L2" s="55" t="s">
        <v>378</v>
      </c>
    </row>
    <row r="3" spans="1:12" ht="39" customHeight="1" x14ac:dyDescent="0.15">
      <c r="A3" s="17">
        <v>2</v>
      </c>
      <c r="B3" s="2">
        <v>2</v>
      </c>
      <c r="C3" s="3" t="s">
        <v>11</v>
      </c>
      <c r="D3" s="2" t="s">
        <v>5</v>
      </c>
      <c r="E3" s="2">
        <v>11827</v>
      </c>
      <c r="F3" s="2" t="s">
        <v>325</v>
      </c>
      <c r="G3" s="2" t="s">
        <v>286</v>
      </c>
      <c r="H3" s="25">
        <v>50</v>
      </c>
      <c r="I3" s="21"/>
      <c r="J3" s="6">
        <v>1</v>
      </c>
      <c r="K3" s="7" t="s">
        <v>22</v>
      </c>
      <c r="L3" s="55" t="s">
        <v>320</v>
      </c>
    </row>
    <row r="4" spans="1:12" ht="39" customHeight="1" x14ac:dyDescent="0.15">
      <c r="A4" s="17">
        <v>3</v>
      </c>
      <c r="B4" s="2">
        <v>3</v>
      </c>
      <c r="C4" s="3" t="s">
        <v>13</v>
      </c>
      <c r="D4" s="2" t="s">
        <v>5</v>
      </c>
      <c r="E4" s="2">
        <v>17812</v>
      </c>
      <c r="F4" s="2" t="s">
        <v>326</v>
      </c>
      <c r="G4" s="2" t="s">
        <v>287</v>
      </c>
      <c r="H4" s="12">
        <v>0</v>
      </c>
      <c r="I4" s="21"/>
      <c r="J4" s="6">
        <v>1</v>
      </c>
      <c r="K4" s="7" t="s">
        <v>22</v>
      </c>
    </row>
    <row r="5" spans="1:12" ht="39" customHeight="1" x14ac:dyDescent="0.15">
      <c r="A5" s="17">
        <v>4</v>
      </c>
      <c r="B5" s="2">
        <v>4</v>
      </c>
      <c r="C5" s="3" t="s">
        <v>12</v>
      </c>
      <c r="D5" s="2" t="s">
        <v>6</v>
      </c>
      <c r="E5" s="2">
        <v>17956</v>
      </c>
      <c r="F5" s="2" t="s">
        <v>327</v>
      </c>
      <c r="G5" s="2" t="s">
        <v>288</v>
      </c>
      <c r="H5" s="12">
        <v>0</v>
      </c>
      <c r="I5" s="21"/>
      <c r="J5" s="6">
        <v>1</v>
      </c>
      <c r="K5" s="7" t="s">
        <v>22</v>
      </c>
    </row>
    <row r="6" spans="1:12" ht="39" customHeight="1" x14ac:dyDescent="0.15">
      <c r="A6" s="10">
        <v>5</v>
      </c>
      <c r="B6" s="10">
        <v>1</v>
      </c>
      <c r="C6" s="11" t="s">
        <v>10</v>
      </c>
      <c r="D6" s="10" t="s">
        <v>6</v>
      </c>
      <c r="E6" s="10">
        <v>17939</v>
      </c>
      <c r="F6" s="10" t="s">
        <v>328</v>
      </c>
      <c r="G6" s="10" t="s">
        <v>108</v>
      </c>
      <c r="H6" s="24" t="s">
        <v>16</v>
      </c>
      <c r="I6" s="21"/>
      <c r="J6" s="13">
        <v>2</v>
      </c>
      <c r="K6" s="14" t="s">
        <v>23</v>
      </c>
      <c r="L6" s="55" t="s">
        <v>378</v>
      </c>
    </row>
    <row r="7" spans="1:12" ht="39" customHeight="1" x14ac:dyDescent="0.15">
      <c r="A7" s="17">
        <v>6</v>
      </c>
      <c r="B7" s="2">
        <v>2</v>
      </c>
      <c r="C7" s="3" t="s">
        <v>11</v>
      </c>
      <c r="D7" s="2" t="s">
        <v>5</v>
      </c>
      <c r="E7" s="2">
        <v>18737</v>
      </c>
      <c r="F7" s="2" t="s">
        <v>328</v>
      </c>
      <c r="G7" s="2" t="s">
        <v>109</v>
      </c>
      <c r="H7" s="12">
        <v>0</v>
      </c>
      <c r="I7" s="21"/>
      <c r="J7" s="6">
        <v>2</v>
      </c>
      <c r="K7" s="7" t="s">
        <v>23</v>
      </c>
    </row>
    <row r="8" spans="1:12" ht="39" customHeight="1" x14ac:dyDescent="0.15">
      <c r="A8" s="17">
        <v>7</v>
      </c>
      <c r="B8" s="2">
        <v>3</v>
      </c>
      <c r="C8" s="3" t="s">
        <v>13</v>
      </c>
      <c r="D8" s="2" t="s">
        <v>5</v>
      </c>
      <c r="E8" s="2">
        <v>11598</v>
      </c>
      <c r="F8" s="2" t="s">
        <v>325</v>
      </c>
      <c r="G8" s="2" t="s">
        <v>110</v>
      </c>
      <c r="H8" s="12">
        <v>0</v>
      </c>
      <c r="I8" s="21"/>
      <c r="J8" s="6">
        <v>2</v>
      </c>
      <c r="K8" s="7" t="s">
        <v>23</v>
      </c>
    </row>
    <row r="9" spans="1:12" ht="39" customHeight="1" x14ac:dyDescent="0.15">
      <c r="A9" s="17">
        <v>8</v>
      </c>
      <c r="B9" s="2">
        <v>4</v>
      </c>
      <c r="C9" s="3" t="s">
        <v>12</v>
      </c>
      <c r="D9" s="2" t="s">
        <v>5</v>
      </c>
      <c r="E9" s="2">
        <v>14000</v>
      </c>
      <c r="F9" s="2" t="s">
        <v>325</v>
      </c>
      <c r="G9" s="2" t="s">
        <v>111</v>
      </c>
      <c r="H9" s="12">
        <v>0</v>
      </c>
      <c r="I9" s="21"/>
      <c r="J9" s="6">
        <v>2</v>
      </c>
      <c r="K9" s="7" t="s">
        <v>23</v>
      </c>
    </row>
    <row r="10" spans="1:12" ht="39" customHeight="1" x14ac:dyDescent="0.15">
      <c r="A10" s="10">
        <v>9</v>
      </c>
      <c r="B10" s="10">
        <v>1</v>
      </c>
      <c r="C10" s="11" t="s">
        <v>10</v>
      </c>
      <c r="D10" s="10" t="s">
        <v>5</v>
      </c>
      <c r="E10" s="10">
        <v>5975</v>
      </c>
      <c r="F10" s="10" t="s">
        <v>325</v>
      </c>
      <c r="G10" s="10" t="s">
        <v>124</v>
      </c>
      <c r="H10" s="24" t="s">
        <v>16</v>
      </c>
      <c r="I10" s="21"/>
      <c r="J10" s="13">
        <v>3</v>
      </c>
      <c r="K10" s="14" t="s">
        <v>24</v>
      </c>
      <c r="L10" s="55" t="s">
        <v>378</v>
      </c>
    </row>
    <row r="11" spans="1:12" ht="39" customHeight="1" x14ac:dyDescent="0.15">
      <c r="A11" s="17">
        <v>10</v>
      </c>
      <c r="B11" s="2">
        <v>2</v>
      </c>
      <c r="C11" s="3" t="s">
        <v>11</v>
      </c>
      <c r="D11" s="2" t="s">
        <v>5</v>
      </c>
      <c r="E11" s="2">
        <v>18332</v>
      </c>
      <c r="F11" s="2" t="s">
        <v>328</v>
      </c>
      <c r="G11" s="2" t="s">
        <v>125</v>
      </c>
      <c r="H11" s="12">
        <v>0</v>
      </c>
      <c r="I11" s="21"/>
      <c r="J11" s="6">
        <v>3</v>
      </c>
      <c r="K11" s="7" t="s">
        <v>24</v>
      </c>
    </row>
    <row r="12" spans="1:12" ht="39" customHeight="1" x14ac:dyDescent="0.15">
      <c r="A12" s="17">
        <v>11</v>
      </c>
      <c r="B12" s="2">
        <v>3</v>
      </c>
      <c r="C12" s="3" t="s">
        <v>13</v>
      </c>
      <c r="D12" s="2" t="s">
        <v>5</v>
      </c>
      <c r="E12" s="2">
        <v>17800</v>
      </c>
      <c r="F12" s="2" t="s">
        <v>325</v>
      </c>
      <c r="G12" s="2" t="s">
        <v>127</v>
      </c>
      <c r="H12" s="25">
        <v>50</v>
      </c>
      <c r="I12" s="21"/>
      <c r="J12" s="6">
        <v>3</v>
      </c>
      <c r="K12" s="7" t="s">
        <v>24</v>
      </c>
      <c r="L12" s="56">
        <v>0.3</v>
      </c>
    </row>
    <row r="13" spans="1:12" ht="39" customHeight="1" x14ac:dyDescent="0.15">
      <c r="A13" s="17">
        <v>12</v>
      </c>
      <c r="B13" s="2">
        <v>4</v>
      </c>
      <c r="C13" s="3" t="s">
        <v>12</v>
      </c>
      <c r="D13" s="2" t="s">
        <v>5</v>
      </c>
      <c r="E13" s="2">
        <v>17799</v>
      </c>
      <c r="F13" s="2" t="s">
        <v>325</v>
      </c>
      <c r="G13" s="2" t="s">
        <v>126</v>
      </c>
      <c r="H13" s="25">
        <v>50</v>
      </c>
      <c r="I13" s="21"/>
      <c r="J13" s="6">
        <v>3</v>
      </c>
      <c r="K13" s="7" t="s">
        <v>24</v>
      </c>
      <c r="L13" s="55" t="s">
        <v>378</v>
      </c>
    </row>
    <row r="14" spans="1:12" ht="39" customHeight="1" x14ac:dyDescent="0.15">
      <c r="A14" s="10">
        <v>13</v>
      </c>
      <c r="B14" s="10">
        <v>1</v>
      </c>
      <c r="C14" s="11" t="s">
        <v>10</v>
      </c>
      <c r="D14" s="10" t="s">
        <v>5</v>
      </c>
      <c r="E14" s="10">
        <v>15369</v>
      </c>
      <c r="F14" s="10" t="s">
        <v>325</v>
      </c>
      <c r="G14" s="10" t="s">
        <v>181</v>
      </c>
      <c r="H14" s="24" t="s">
        <v>16</v>
      </c>
      <c r="I14" s="21"/>
      <c r="J14" s="13">
        <v>4</v>
      </c>
      <c r="K14" s="14" t="s">
        <v>25</v>
      </c>
      <c r="L14" s="55" t="s">
        <v>320</v>
      </c>
    </row>
    <row r="15" spans="1:12" ht="39" customHeight="1" x14ac:dyDescent="0.15">
      <c r="A15" s="17">
        <v>14</v>
      </c>
      <c r="B15" s="2">
        <v>2</v>
      </c>
      <c r="C15" s="3" t="s">
        <v>11</v>
      </c>
      <c r="D15" s="2" t="s">
        <v>5</v>
      </c>
      <c r="E15" s="2">
        <v>16301</v>
      </c>
      <c r="F15" s="2" t="s">
        <v>325</v>
      </c>
      <c r="G15" s="2" t="s">
        <v>182</v>
      </c>
      <c r="H15" s="12">
        <v>0</v>
      </c>
      <c r="I15" s="21"/>
      <c r="J15" s="6">
        <v>4</v>
      </c>
      <c r="K15" s="7" t="s">
        <v>25</v>
      </c>
    </row>
    <row r="16" spans="1:12" ht="39" customHeight="1" x14ac:dyDescent="0.15">
      <c r="A16" s="17">
        <v>15</v>
      </c>
      <c r="B16" s="2">
        <v>3</v>
      </c>
      <c r="C16" s="3" t="s">
        <v>13</v>
      </c>
      <c r="D16" s="2" t="s">
        <v>5</v>
      </c>
      <c r="E16" s="2">
        <v>15778</v>
      </c>
      <c r="F16" s="2" t="s">
        <v>325</v>
      </c>
      <c r="G16" s="2" t="s">
        <v>184</v>
      </c>
      <c r="H16" s="12">
        <v>0</v>
      </c>
      <c r="I16" s="21"/>
      <c r="J16" s="6">
        <v>4</v>
      </c>
      <c r="K16" s="7" t="s">
        <v>25</v>
      </c>
    </row>
    <row r="17" spans="1:12" ht="39" customHeight="1" x14ac:dyDescent="0.15">
      <c r="A17" s="17">
        <v>16</v>
      </c>
      <c r="B17" s="2">
        <v>4</v>
      </c>
      <c r="C17" s="3" t="s">
        <v>12</v>
      </c>
      <c r="D17" s="2" t="s">
        <v>5</v>
      </c>
      <c r="E17" s="2">
        <v>17801</v>
      </c>
      <c r="F17" s="2" t="s">
        <v>325</v>
      </c>
      <c r="G17" s="2" t="s">
        <v>183</v>
      </c>
      <c r="H17" s="12">
        <v>0</v>
      </c>
      <c r="I17" s="21"/>
      <c r="J17" s="6">
        <v>4</v>
      </c>
      <c r="K17" s="7" t="s">
        <v>25</v>
      </c>
    </row>
    <row r="18" spans="1:12" ht="39" customHeight="1" x14ac:dyDescent="0.15">
      <c r="A18" s="10">
        <v>17</v>
      </c>
      <c r="B18" s="10">
        <v>1</v>
      </c>
      <c r="C18" s="11" t="s">
        <v>10</v>
      </c>
      <c r="D18" s="10" t="s">
        <v>5</v>
      </c>
      <c r="E18" s="10">
        <v>11716</v>
      </c>
      <c r="F18" s="10" t="s">
        <v>325</v>
      </c>
      <c r="G18" s="10" t="s">
        <v>88</v>
      </c>
      <c r="H18" s="24" t="s">
        <v>16</v>
      </c>
      <c r="I18" s="21"/>
      <c r="J18" s="13">
        <v>5</v>
      </c>
      <c r="K18" s="14" t="s">
        <v>26</v>
      </c>
      <c r="L18" s="55" t="s">
        <v>378</v>
      </c>
    </row>
    <row r="19" spans="1:12" ht="39" customHeight="1" x14ac:dyDescent="0.15">
      <c r="A19" s="17">
        <v>18</v>
      </c>
      <c r="B19" s="2">
        <v>2</v>
      </c>
      <c r="C19" s="3" t="s">
        <v>11</v>
      </c>
      <c r="D19" s="2" t="s">
        <v>6</v>
      </c>
      <c r="E19" s="2">
        <v>11269</v>
      </c>
      <c r="F19" s="2" t="s">
        <v>325</v>
      </c>
      <c r="G19" s="2" t="s">
        <v>89</v>
      </c>
      <c r="H19" s="12">
        <v>0</v>
      </c>
      <c r="I19" s="21"/>
      <c r="J19" s="6">
        <v>5</v>
      </c>
      <c r="K19" s="7" t="s">
        <v>26</v>
      </c>
    </row>
    <row r="20" spans="1:12" ht="39" customHeight="1" x14ac:dyDescent="0.15">
      <c r="A20" s="17">
        <v>19</v>
      </c>
      <c r="B20" s="2">
        <v>4</v>
      </c>
      <c r="C20" s="3" t="s">
        <v>12</v>
      </c>
      <c r="D20" s="2" t="s">
        <v>6</v>
      </c>
      <c r="E20" s="2">
        <v>17816</v>
      </c>
      <c r="F20" s="2" t="s">
        <v>327</v>
      </c>
      <c r="G20" s="2" t="s">
        <v>90</v>
      </c>
      <c r="H20" s="12">
        <v>0</v>
      </c>
      <c r="I20" s="21"/>
      <c r="J20" s="6">
        <v>5</v>
      </c>
      <c r="K20" s="7" t="s">
        <v>26</v>
      </c>
    </row>
    <row r="21" spans="1:12" ht="39" customHeight="1" x14ac:dyDescent="0.15">
      <c r="A21" s="10">
        <v>20</v>
      </c>
      <c r="B21" s="10">
        <v>1</v>
      </c>
      <c r="C21" s="11" t="s">
        <v>10</v>
      </c>
      <c r="D21" s="10" t="s">
        <v>6</v>
      </c>
      <c r="E21" s="10">
        <v>6495</v>
      </c>
      <c r="F21" s="10" t="s">
        <v>325</v>
      </c>
      <c r="G21" s="10" t="s">
        <v>94</v>
      </c>
      <c r="H21" s="24" t="s">
        <v>16</v>
      </c>
      <c r="I21" s="21"/>
      <c r="J21" s="13">
        <v>6</v>
      </c>
      <c r="K21" s="14" t="s">
        <v>27</v>
      </c>
      <c r="L21" s="55" t="s">
        <v>320</v>
      </c>
    </row>
    <row r="22" spans="1:12" ht="39" customHeight="1" x14ac:dyDescent="0.15">
      <c r="A22" s="17">
        <v>21</v>
      </c>
      <c r="B22" s="2">
        <v>2</v>
      </c>
      <c r="C22" s="3" t="s">
        <v>11</v>
      </c>
      <c r="D22" s="2" t="s">
        <v>6</v>
      </c>
      <c r="E22" s="2">
        <v>16141</v>
      </c>
      <c r="F22" s="2" t="s">
        <v>325</v>
      </c>
      <c r="G22" s="2" t="s">
        <v>95</v>
      </c>
      <c r="H22" s="25">
        <v>50</v>
      </c>
      <c r="I22" s="21"/>
      <c r="J22" s="6">
        <v>6</v>
      </c>
      <c r="K22" s="7" t="s">
        <v>27</v>
      </c>
      <c r="L22" s="55" t="s">
        <v>378</v>
      </c>
    </row>
    <row r="23" spans="1:12" ht="39" customHeight="1" x14ac:dyDescent="0.15">
      <c r="A23" s="17">
        <v>22</v>
      </c>
      <c r="B23" s="2">
        <v>3</v>
      </c>
      <c r="C23" s="3" t="s">
        <v>13</v>
      </c>
      <c r="D23" s="2" t="s">
        <v>5</v>
      </c>
      <c r="E23" s="2">
        <v>13036</v>
      </c>
      <c r="F23" s="2" t="s">
        <v>325</v>
      </c>
      <c r="G23" s="2" t="s">
        <v>97</v>
      </c>
      <c r="H23" s="12">
        <v>0</v>
      </c>
      <c r="I23" s="21"/>
      <c r="J23" s="6">
        <v>6</v>
      </c>
      <c r="K23" s="7" t="s">
        <v>27</v>
      </c>
    </row>
    <row r="24" spans="1:12" ht="39" customHeight="1" x14ac:dyDescent="0.15">
      <c r="A24" s="17">
        <v>23</v>
      </c>
      <c r="B24" s="2">
        <v>4</v>
      </c>
      <c r="C24" s="3" t="s">
        <v>12</v>
      </c>
      <c r="D24" s="2" t="s">
        <v>5</v>
      </c>
      <c r="E24" s="2">
        <v>17805</v>
      </c>
      <c r="F24" s="2" t="s">
        <v>325</v>
      </c>
      <c r="G24" s="2" t="s">
        <v>96</v>
      </c>
      <c r="H24" s="12">
        <v>0</v>
      </c>
      <c r="I24" s="21"/>
      <c r="J24" s="6">
        <v>6</v>
      </c>
      <c r="K24" s="7" t="s">
        <v>27</v>
      </c>
    </row>
    <row r="25" spans="1:12" ht="39" customHeight="1" x14ac:dyDescent="0.15">
      <c r="A25" s="10">
        <v>24</v>
      </c>
      <c r="B25" s="10">
        <v>1</v>
      </c>
      <c r="C25" s="11" t="s">
        <v>10</v>
      </c>
      <c r="D25" s="10" t="s">
        <v>6</v>
      </c>
      <c r="E25" s="10">
        <v>15432</v>
      </c>
      <c r="F25" s="10" t="s">
        <v>325</v>
      </c>
      <c r="G25" s="10" t="s">
        <v>120</v>
      </c>
      <c r="H25" s="24" t="s">
        <v>16</v>
      </c>
      <c r="I25" s="21"/>
      <c r="J25" s="13">
        <v>7</v>
      </c>
      <c r="K25" s="14" t="s">
        <v>28</v>
      </c>
      <c r="L25" s="55" t="s">
        <v>378</v>
      </c>
    </row>
    <row r="26" spans="1:12" ht="39" customHeight="1" x14ac:dyDescent="0.15">
      <c r="A26" s="17">
        <v>25</v>
      </c>
      <c r="B26" s="2">
        <v>2</v>
      </c>
      <c r="C26" s="3" t="s">
        <v>11</v>
      </c>
      <c r="D26" s="2" t="s">
        <v>5</v>
      </c>
      <c r="E26" s="2">
        <v>15561</v>
      </c>
      <c r="F26" s="2" t="s">
        <v>328</v>
      </c>
      <c r="G26" s="2" t="s">
        <v>121</v>
      </c>
      <c r="H26" s="25">
        <v>50</v>
      </c>
      <c r="I26" s="21"/>
      <c r="J26" s="6">
        <v>7</v>
      </c>
      <c r="K26" s="7" t="s">
        <v>28</v>
      </c>
      <c r="L26" s="56">
        <v>0.3</v>
      </c>
    </row>
    <row r="27" spans="1:12" ht="39" customHeight="1" x14ac:dyDescent="0.15">
      <c r="A27" s="17">
        <v>26</v>
      </c>
      <c r="B27" s="2">
        <v>3</v>
      </c>
      <c r="C27" s="3" t="s">
        <v>13</v>
      </c>
      <c r="D27" s="2" t="s">
        <v>5</v>
      </c>
      <c r="E27" s="2">
        <v>17998</v>
      </c>
      <c r="F27" s="2" t="s">
        <v>325</v>
      </c>
      <c r="G27" s="2" t="s">
        <v>122</v>
      </c>
      <c r="H27" s="25">
        <v>50</v>
      </c>
      <c r="I27" s="21"/>
      <c r="J27" s="6">
        <v>7</v>
      </c>
      <c r="K27" s="7" t="s">
        <v>28</v>
      </c>
      <c r="L27" s="56">
        <v>0.3</v>
      </c>
    </row>
    <row r="28" spans="1:12" ht="39" customHeight="1" x14ac:dyDescent="0.15">
      <c r="A28" s="17">
        <v>27</v>
      </c>
      <c r="B28" s="2">
        <v>4</v>
      </c>
      <c r="C28" s="3" t="s">
        <v>12</v>
      </c>
      <c r="D28" s="2" t="s">
        <v>7</v>
      </c>
      <c r="E28" s="2">
        <v>0</v>
      </c>
      <c r="F28" s="2"/>
      <c r="G28" s="2"/>
      <c r="H28" s="24"/>
      <c r="I28" s="21"/>
      <c r="J28" s="6">
        <v>7</v>
      </c>
      <c r="K28" s="7" t="s">
        <v>28</v>
      </c>
      <c r="L28" s="56"/>
    </row>
    <row r="29" spans="1:12" ht="39" customHeight="1" x14ac:dyDescent="0.15">
      <c r="A29" s="10">
        <v>28</v>
      </c>
      <c r="B29" s="10">
        <v>1</v>
      </c>
      <c r="C29" s="11" t="s">
        <v>10</v>
      </c>
      <c r="D29" s="10" t="s">
        <v>6</v>
      </c>
      <c r="E29" s="10">
        <v>11280</v>
      </c>
      <c r="F29" s="10" t="s">
        <v>325</v>
      </c>
      <c r="G29" s="10" t="s">
        <v>177</v>
      </c>
      <c r="H29" s="24" t="s">
        <v>16</v>
      </c>
      <c r="I29" s="21"/>
      <c r="J29" s="13">
        <v>8</v>
      </c>
      <c r="K29" s="14" t="s">
        <v>29</v>
      </c>
      <c r="L29" s="55" t="s">
        <v>320</v>
      </c>
    </row>
    <row r="30" spans="1:12" ht="39" customHeight="1" x14ac:dyDescent="0.15">
      <c r="A30" s="17">
        <v>29</v>
      </c>
      <c r="B30" s="2">
        <v>2</v>
      </c>
      <c r="C30" s="3" t="s">
        <v>11</v>
      </c>
      <c r="D30" s="2" t="s">
        <v>6</v>
      </c>
      <c r="E30" s="2">
        <v>18744</v>
      </c>
      <c r="F30" s="2" t="s">
        <v>328</v>
      </c>
      <c r="G30" s="2" t="s">
        <v>178</v>
      </c>
      <c r="H30" s="25">
        <v>50</v>
      </c>
      <c r="I30" s="21"/>
      <c r="J30" s="6">
        <v>8</v>
      </c>
      <c r="K30" s="7" t="s">
        <v>29</v>
      </c>
      <c r="L30" s="55" t="s">
        <v>320</v>
      </c>
    </row>
    <row r="31" spans="1:12" ht="39" customHeight="1" x14ac:dyDescent="0.15">
      <c r="A31" s="17">
        <v>30</v>
      </c>
      <c r="B31" s="2">
        <v>3</v>
      </c>
      <c r="C31" s="3" t="s">
        <v>13</v>
      </c>
      <c r="D31" s="2" t="s">
        <v>5</v>
      </c>
      <c r="E31" s="2">
        <v>8587</v>
      </c>
      <c r="F31" s="2" t="s">
        <v>325</v>
      </c>
      <c r="G31" s="2" t="s">
        <v>180</v>
      </c>
      <c r="H31" s="12">
        <v>0</v>
      </c>
      <c r="I31" s="21"/>
      <c r="J31" s="6">
        <v>8</v>
      </c>
      <c r="K31" s="7" t="s">
        <v>29</v>
      </c>
    </row>
    <row r="32" spans="1:12" ht="39" customHeight="1" x14ac:dyDescent="0.15">
      <c r="A32" s="17">
        <v>31</v>
      </c>
      <c r="B32" s="2">
        <v>4</v>
      </c>
      <c r="C32" s="3" t="s">
        <v>12</v>
      </c>
      <c r="D32" s="2" t="s">
        <v>5</v>
      </c>
      <c r="E32" s="2">
        <v>9953</v>
      </c>
      <c r="F32" s="2" t="s">
        <v>327</v>
      </c>
      <c r="G32" s="2" t="s">
        <v>179</v>
      </c>
      <c r="H32" s="25">
        <v>50</v>
      </c>
      <c r="I32" s="21"/>
      <c r="J32" s="6">
        <v>8</v>
      </c>
      <c r="K32" s="7" t="s">
        <v>29</v>
      </c>
      <c r="L32" s="56">
        <v>0.3</v>
      </c>
    </row>
    <row r="33" spans="1:12" ht="39" customHeight="1" x14ac:dyDescent="0.15">
      <c r="A33" s="10">
        <v>32</v>
      </c>
      <c r="B33" s="10">
        <v>1</v>
      </c>
      <c r="C33" s="11" t="s">
        <v>10</v>
      </c>
      <c r="D33" s="10" t="s">
        <v>5</v>
      </c>
      <c r="E33" s="10">
        <v>10069</v>
      </c>
      <c r="F33" s="10" t="s">
        <v>325</v>
      </c>
      <c r="G33" s="10" t="s">
        <v>300</v>
      </c>
      <c r="H33" s="24" t="s">
        <v>16</v>
      </c>
      <c r="I33" s="21"/>
      <c r="J33" s="13">
        <v>9</v>
      </c>
      <c r="K33" s="14" t="s">
        <v>30</v>
      </c>
      <c r="L33" s="55" t="s">
        <v>378</v>
      </c>
    </row>
    <row r="34" spans="1:12" ht="39" customHeight="1" x14ac:dyDescent="0.15">
      <c r="A34" s="17">
        <v>33</v>
      </c>
      <c r="B34" s="2">
        <v>2</v>
      </c>
      <c r="C34" s="3" t="s">
        <v>11</v>
      </c>
      <c r="D34" s="2" t="s">
        <v>6</v>
      </c>
      <c r="E34" s="2">
        <v>15341</v>
      </c>
      <c r="F34" s="2" t="s">
        <v>325</v>
      </c>
      <c r="G34" s="2" t="s">
        <v>301</v>
      </c>
      <c r="H34" s="25">
        <v>50</v>
      </c>
      <c r="I34" s="22"/>
      <c r="J34" s="6">
        <v>9</v>
      </c>
      <c r="K34" s="7" t="s">
        <v>30</v>
      </c>
      <c r="L34" s="55" t="s">
        <v>378</v>
      </c>
    </row>
    <row r="35" spans="1:12" ht="39" customHeight="1" x14ac:dyDescent="0.15">
      <c r="A35" s="17">
        <v>34</v>
      </c>
      <c r="B35" s="2">
        <v>3</v>
      </c>
      <c r="C35" s="3" t="s">
        <v>13</v>
      </c>
      <c r="D35" s="2" t="s">
        <v>5</v>
      </c>
      <c r="E35" s="2">
        <v>17820</v>
      </c>
      <c r="F35" s="2" t="s">
        <v>326</v>
      </c>
      <c r="G35" s="2" t="s">
        <v>303</v>
      </c>
      <c r="H35" s="25">
        <v>50</v>
      </c>
      <c r="I35" s="22"/>
      <c r="J35" s="6">
        <v>9</v>
      </c>
      <c r="K35" s="7" t="s">
        <v>30</v>
      </c>
      <c r="L35" s="56">
        <v>0.3</v>
      </c>
    </row>
    <row r="36" spans="1:12" ht="39" customHeight="1" x14ac:dyDescent="0.15">
      <c r="A36" s="17">
        <v>35</v>
      </c>
      <c r="B36" s="2">
        <v>4</v>
      </c>
      <c r="C36" s="2" t="s">
        <v>12</v>
      </c>
      <c r="D36" s="2" t="s">
        <v>5</v>
      </c>
      <c r="E36" s="2">
        <v>11499</v>
      </c>
      <c r="F36" s="2" t="s">
        <v>325</v>
      </c>
      <c r="G36" s="2" t="s">
        <v>302</v>
      </c>
      <c r="H36" s="25">
        <v>50</v>
      </c>
      <c r="I36" s="22"/>
      <c r="J36" s="6">
        <v>9</v>
      </c>
      <c r="K36" s="7" t="s">
        <v>30</v>
      </c>
      <c r="L36" s="55" t="s">
        <v>378</v>
      </c>
    </row>
    <row r="37" spans="1:12" ht="39" customHeight="1" x14ac:dyDescent="0.15">
      <c r="A37" s="10">
        <v>36</v>
      </c>
      <c r="B37" s="10">
        <v>1</v>
      </c>
      <c r="C37" s="11" t="s">
        <v>10</v>
      </c>
      <c r="D37" s="10" t="s">
        <v>5</v>
      </c>
      <c r="E37" s="10">
        <v>6295</v>
      </c>
      <c r="F37" s="10" t="s">
        <v>326</v>
      </c>
      <c r="G37" s="10" t="s">
        <v>73</v>
      </c>
      <c r="H37" s="24" t="s">
        <v>16</v>
      </c>
      <c r="I37" s="21"/>
      <c r="J37" s="13">
        <v>10</v>
      </c>
      <c r="K37" s="14" t="s">
        <v>31</v>
      </c>
      <c r="L37" s="55" t="s">
        <v>378</v>
      </c>
    </row>
    <row r="38" spans="1:12" ht="39" customHeight="1" x14ac:dyDescent="0.15">
      <c r="A38" s="17">
        <v>37</v>
      </c>
      <c r="B38" s="2">
        <v>2</v>
      </c>
      <c r="C38" s="3" t="s">
        <v>11</v>
      </c>
      <c r="D38" s="2" t="s">
        <v>5</v>
      </c>
      <c r="E38" s="2">
        <v>11745</v>
      </c>
      <c r="F38" s="2" t="s">
        <v>325</v>
      </c>
      <c r="G38" s="2" t="s">
        <v>74</v>
      </c>
      <c r="H38" s="12">
        <v>0</v>
      </c>
      <c r="I38" s="21"/>
      <c r="J38" s="6">
        <v>10</v>
      </c>
      <c r="K38" s="7" t="s">
        <v>31</v>
      </c>
    </row>
    <row r="39" spans="1:12" ht="39" customHeight="1" x14ac:dyDescent="0.15">
      <c r="A39" s="17">
        <v>38</v>
      </c>
      <c r="B39" s="2">
        <v>3</v>
      </c>
      <c r="C39" s="3" t="s">
        <v>13</v>
      </c>
      <c r="D39" s="2" t="s">
        <v>5</v>
      </c>
      <c r="E39" s="2">
        <v>6016</v>
      </c>
      <c r="F39" s="2" t="s">
        <v>325</v>
      </c>
      <c r="G39" s="2" t="s">
        <v>76</v>
      </c>
      <c r="H39" s="12">
        <v>0</v>
      </c>
      <c r="I39" s="21"/>
      <c r="J39" s="6">
        <v>10</v>
      </c>
      <c r="K39" s="7" t="s">
        <v>31</v>
      </c>
    </row>
    <row r="40" spans="1:12" ht="39" customHeight="1" x14ac:dyDescent="0.15">
      <c r="A40" s="17">
        <v>39</v>
      </c>
      <c r="B40" s="2">
        <v>4</v>
      </c>
      <c r="C40" s="3" t="s">
        <v>12</v>
      </c>
      <c r="D40" s="2" t="s">
        <v>5</v>
      </c>
      <c r="E40" s="2">
        <v>17814</v>
      </c>
      <c r="F40" s="2" t="s">
        <v>325</v>
      </c>
      <c r="G40" s="2" t="s">
        <v>75</v>
      </c>
      <c r="H40" s="25">
        <v>50</v>
      </c>
      <c r="I40" s="21"/>
      <c r="J40" s="6">
        <v>10</v>
      </c>
      <c r="K40" s="7" t="s">
        <v>31</v>
      </c>
      <c r="L40" s="55" t="s">
        <v>378</v>
      </c>
    </row>
    <row r="41" spans="1:12" ht="39" customHeight="1" x14ac:dyDescent="0.15">
      <c r="A41" s="10">
        <v>40</v>
      </c>
      <c r="B41" s="10">
        <v>1</v>
      </c>
      <c r="C41" s="11" t="s">
        <v>10</v>
      </c>
      <c r="D41" s="10" t="s">
        <v>5</v>
      </c>
      <c r="E41" s="10">
        <v>5417</v>
      </c>
      <c r="F41" s="10" t="s">
        <v>325</v>
      </c>
      <c r="G41" s="10" t="s">
        <v>91</v>
      </c>
      <c r="H41" s="24" t="s">
        <v>16</v>
      </c>
      <c r="I41" s="21"/>
      <c r="J41" s="13">
        <v>11</v>
      </c>
      <c r="K41" s="14" t="s">
        <v>32</v>
      </c>
      <c r="L41" s="55" t="s">
        <v>320</v>
      </c>
    </row>
    <row r="42" spans="1:12" ht="39" customHeight="1" x14ac:dyDescent="0.15">
      <c r="A42" s="17">
        <v>41</v>
      </c>
      <c r="B42" s="2">
        <v>2</v>
      </c>
      <c r="C42" s="3" t="s">
        <v>11</v>
      </c>
      <c r="D42" s="2" t="s">
        <v>5</v>
      </c>
      <c r="E42" s="2">
        <v>16420</v>
      </c>
      <c r="F42" s="2" t="s">
        <v>325</v>
      </c>
      <c r="G42" s="2" t="s">
        <v>92</v>
      </c>
      <c r="H42" s="25">
        <v>50</v>
      </c>
      <c r="I42" s="21"/>
      <c r="J42" s="6">
        <v>11</v>
      </c>
      <c r="K42" s="7" t="s">
        <v>32</v>
      </c>
      <c r="L42" s="55" t="s">
        <v>320</v>
      </c>
    </row>
    <row r="43" spans="1:12" ht="39" customHeight="1" x14ac:dyDescent="0.15">
      <c r="A43" s="17">
        <v>42</v>
      </c>
      <c r="B43" s="2">
        <v>3</v>
      </c>
      <c r="C43" s="3" t="s">
        <v>13</v>
      </c>
      <c r="D43" s="2" t="s">
        <v>5</v>
      </c>
      <c r="E43" s="2">
        <v>17990</v>
      </c>
      <c r="F43" s="2" t="s">
        <v>325</v>
      </c>
      <c r="G43" s="2" t="s">
        <v>93</v>
      </c>
      <c r="H43" s="12">
        <v>0</v>
      </c>
      <c r="I43" s="21"/>
      <c r="J43" s="6">
        <v>11</v>
      </c>
      <c r="K43" s="7" t="s">
        <v>32</v>
      </c>
    </row>
    <row r="44" spans="1:12" ht="39" customHeight="1" x14ac:dyDescent="0.15">
      <c r="A44" s="17">
        <v>43</v>
      </c>
      <c r="B44" s="2">
        <v>4</v>
      </c>
      <c r="C44" s="3" t="s">
        <v>12</v>
      </c>
      <c r="D44" s="2" t="s">
        <v>7</v>
      </c>
      <c r="E44" s="2">
        <v>0</v>
      </c>
      <c r="F44" s="2"/>
      <c r="G44" s="2"/>
      <c r="H44" s="12">
        <v>0</v>
      </c>
      <c r="I44" s="21"/>
      <c r="J44" s="6">
        <v>11</v>
      </c>
      <c r="K44" s="7" t="s">
        <v>32</v>
      </c>
    </row>
    <row r="45" spans="1:12" ht="39" customHeight="1" x14ac:dyDescent="0.15">
      <c r="A45" s="10">
        <v>44</v>
      </c>
      <c r="B45" s="10">
        <v>1</v>
      </c>
      <c r="C45" s="11" t="s">
        <v>10</v>
      </c>
      <c r="D45" s="10" t="s">
        <v>5</v>
      </c>
      <c r="E45" s="10">
        <v>18196</v>
      </c>
      <c r="F45" s="10" t="s">
        <v>328</v>
      </c>
      <c r="G45" s="10" t="s">
        <v>187</v>
      </c>
      <c r="H45" s="24" t="s">
        <v>16</v>
      </c>
      <c r="I45" s="21"/>
      <c r="J45" s="13">
        <v>12</v>
      </c>
      <c r="K45" s="14" t="s">
        <v>33</v>
      </c>
      <c r="L45" s="55" t="s">
        <v>378</v>
      </c>
    </row>
    <row r="46" spans="1:12" ht="39" customHeight="1" x14ac:dyDescent="0.15">
      <c r="A46" s="17">
        <v>45</v>
      </c>
      <c r="B46" s="2">
        <v>2</v>
      </c>
      <c r="C46" s="3" t="s">
        <v>11</v>
      </c>
      <c r="D46" s="2" t="s">
        <v>5</v>
      </c>
      <c r="E46" s="2">
        <v>14424</v>
      </c>
      <c r="F46" s="2" t="s">
        <v>325</v>
      </c>
      <c r="G46" s="2" t="s">
        <v>188</v>
      </c>
      <c r="H46" s="25">
        <v>30</v>
      </c>
      <c r="I46" s="21"/>
      <c r="J46" s="6">
        <v>12</v>
      </c>
      <c r="K46" s="7" t="s">
        <v>33</v>
      </c>
      <c r="L46" s="56">
        <v>0.3</v>
      </c>
    </row>
    <row r="47" spans="1:12" ht="39" customHeight="1" x14ac:dyDescent="0.15">
      <c r="A47" s="17">
        <v>46</v>
      </c>
      <c r="B47" s="2">
        <v>3</v>
      </c>
      <c r="C47" s="3" t="s">
        <v>13</v>
      </c>
      <c r="D47" s="2" t="s">
        <v>5</v>
      </c>
      <c r="E47" s="2">
        <v>13122</v>
      </c>
      <c r="F47" s="2" t="s">
        <v>325</v>
      </c>
      <c r="G47" s="2" t="s">
        <v>190</v>
      </c>
      <c r="H47" s="25">
        <v>40</v>
      </c>
      <c r="I47" s="21"/>
      <c r="J47" s="6">
        <v>12</v>
      </c>
      <c r="K47" s="7" t="s">
        <v>33</v>
      </c>
      <c r="L47" s="56">
        <v>0.3</v>
      </c>
    </row>
    <row r="48" spans="1:12" ht="39" customHeight="1" x14ac:dyDescent="0.15">
      <c r="A48" s="17">
        <v>47</v>
      </c>
      <c r="B48" s="2">
        <v>4</v>
      </c>
      <c r="C48" s="3" t="s">
        <v>12</v>
      </c>
      <c r="D48" s="2" t="s">
        <v>5</v>
      </c>
      <c r="E48" s="2">
        <v>14445</v>
      </c>
      <c r="F48" s="2" t="s">
        <v>325</v>
      </c>
      <c r="G48" s="2" t="s">
        <v>189</v>
      </c>
      <c r="H48" s="25">
        <v>50</v>
      </c>
      <c r="I48" s="21"/>
      <c r="J48" s="6">
        <v>12</v>
      </c>
      <c r="K48" s="7" t="s">
        <v>33</v>
      </c>
      <c r="L48" s="56">
        <v>0.3</v>
      </c>
    </row>
    <row r="49" spans="1:12" ht="39" customHeight="1" x14ac:dyDescent="0.15">
      <c r="A49" s="10">
        <v>48</v>
      </c>
      <c r="B49" s="10">
        <v>1</v>
      </c>
      <c r="C49" s="11" t="s">
        <v>10</v>
      </c>
      <c r="D49" s="10" t="s">
        <v>5</v>
      </c>
      <c r="E49" s="10">
        <v>5979</v>
      </c>
      <c r="F49" s="10" t="s">
        <v>325</v>
      </c>
      <c r="G49" s="10" t="s">
        <v>112</v>
      </c>
      <c r="H49" s="24" t="s">
        <v>16</v>
      </c>
      <c r="I49" s="21"/>
      <c r="J49" s="13">
        <v>13</v>
      </c>
      <c r="K49" s="14" t="s">
        <v>34</v>
      </c>
      <c r="L49" s="56">
        <v>0.3</v>
      </c>
    </row>
    <row r="50" spans="1:12" ht="39" customHeight="1" x14ac:dyDescent="0.15">
      <c r="A50" s="17">
        <v>49</v>
      </c>
      <c r="B50" s="2">
        <v>2</v>
      </c>
      <c r="C50" s="3" t="s">
        <v>11</v>
      </c>
      <c r="D50" s="2" t="s">
        <v>5</v>
      </c>
      <c r="E50" s="2">
        <v>4379</v>
      </c>
      <c r="F50" s="2" t="s">
        <v>325</v>
      </c>
      <c r="G50" s="2" t="s">
        <v>113</v>
      </c>
      <c r="H50" s="25">
        <v>50</v>
      </c>
      <c r="I50" s="21"/>
      <c r="J50" s="6">
        <v>13</v>
      </c>
      <c r="K50" s="7" t="s">
        <v>34</v>
      </c>
      <c r="L50" s="56">
        <v>0.3</v>
      </c>
    </row>
    <row r="51" spans="1:12" ht="39" customHeight="1" x14ac:dyDescent="0.15">
      <c r="A51" s="17">
        <v>50</v>
      </c>
      <c r="B51" s="2">
        <v>3</v>
      </c>
      <c r="C51" s="3" t="s">
        <v>13</v>
      </c>
      <c r="D51" s="2" t="s">
        <v>5</v>
      </c>
      <c r="E51" s="2">
        <v>14364</v>
      </c>
      <c r="F51" s="2" t="s">
        <v>325</v>
      </c>
      <c r="G51" s="2" t="s">
        <v>115</v>
      </c>
      <c r="H51" s="25">
        <v>50</v>
      </c>
      <c r="I51" s="21"/>
      <c r="J51" s="6">
        <v>13</v>
      </c>
      <c r="K51" s="7" t="s">
        <v>34</v>
      </c>
      <c r="L51" s="56">
        <v>0.3</v>
      </c>
    </row>
    <row r="52" spans="1:12" ht="39" customHeight="1" x14ac:dyDescent="0.15">
      <c r="A52" s="17">
        <v>51</v>
      </c>
      <c r="B52" s="2">
        <v>4</v>
      </c>
      <c r="C52" s="3" t="s">
        <v>12</v>
      </c>
      <c r="D52" s="2" t="s">
        <v>5</v>
      </c>
      <c r="E52" s="2">
        <v>17821</v>
      </c>
      <c r="F52" s="2" t="s">
        <v>325</v>
      </c>
      <c r="G52" s="2" t="s">
        <v>114</v>
      </c>
      <c r="H52" s="25">
        <v>50</v>
      </c>
      <c r="I52" s="21"/>
      <c r="J52" s="6">
        <v>13</v>
      </c>
      <c r="K52" s="7" t="s">
        <v>34</v>
      </c>
      <c r="L52" s="55" t="s">
        <v>320</v>
      </c>
    </row>
    <row r="53" spans="1:12" ht="39" customHeight="1" x14ac:dyDescent="0.15">
      <c r="A53" s="10">
        <v>52</v>
      </c>
      <c r="B53" s="10">
        <v>1</v>
      </c>
      <c r="C53" s="11" t="s">
        <v>10</v>
      </c>
      <c r="D53" s="10" t="s">
        <v>7</v>
      </c>
      <c r="E53" s="10">
        <v>13252</v>
      </c>
      <c r="F53" s="10" t="s">
        <v>325</v>
      </c>
      <c r="G53" s="10" t="s">
        <v>137</v>
      </c>
      <c r="H53" s="24" t="s">
        <v>16</v>
      </c>
      <c r="I53" s="21"/>
      <c r="J53" s="13">
        <v>14</v>
      </c>
      <c r="K53" s="14" t="s">
        <v>35</v>
      </c>
      <c r="L53" s="55" t="s">
        <v>380</v>
      </c>
    </row>
    <row r="54" spans="1:12" ht="39" customHeight="1" x14ac:dyDescent="0.15">
      <c r="A54" s="17">
        <v>53</v>
      </c>
      <c r="B54" s="2">
        <v>2</v>
      </c>
      <c r="C54" s="3" t="s">
        <v>11</v>
      </c>
      <c r="D54" s="2" t="s">
        <v>5</v>
      </c>
      <c r="E54" s="2">
        <v>17581</v>
      </c>
      <c r="F54" s="2" t="s">
        <v>325</v>
      </c>
      <c r="G54" s="2" t="s">
        <v>138</v>
      </c>
      <c r="H54" s="12">
        <v>0</v>
      </c>
      <c r="I54" s="21"/>
      <c r="J54" s="6">
        <v>14</v>
      </c>
      <c r="K54" s="7" t="s">
        <v>35</v>
      </c>
    </row>
    <row r="55" spans="1:12" ht="39" customHeight="1" x14ac:dyDescent="0.15">
      <c r="A55" s="17">
        <v>54</v>
      </c>
      <c r="B55" s="2">
        <v>3</v>
      </c>
      <c r="C55" s="3" t="s">
        <v>13</v>
      </c>
      <c r="D55" s="2" t="s">
        <v>6</v>
      </c>
      <c r="E55" s="2">
        <v>15334</v>
      </c>
      <c r="F55" s="2" t="s">
        <v>325</v>
      </c>
      <c r="G55" s="2" t="s">
        <v>140</v>
      </c>
      <c r="H55" s="12">
        <v>0</v>
      </c>
      <c r="I55" s="21"/>
      <c r="J55" s="6">
        <v>14</v>
      </c>
      <c r="K55" s="7" t="s">
        <v>35</v>
      </c>
    </row>
    <row r="56" spans="1:12" ht="39" customHeight="1" x14ac:dyDescent="0.15">
      <c r="A56" s="17">
        <v>55</v>
      </c>
      <c r="B56" s="2">
        <v>4</v>
      </c>
      <c r="C56" s="3" t="s">
        <v>12</v>
      </c>
      <c r="D56" s="2" t="s">
        <v>5</v>
      </c>
      <c r="E56" s="2">
        <v>13809</v>
      </c>
      <c r="F56" s="2" t="s">
        <v>326</v>
      </c>
      <c r="G56" s="2" t="s">
        <v>139</v>
      </c>
      <c r="H56" s="12">
        <v>0</v>
      </c>
      <c r="I56" s="21"/>
      <c r="J56" s="6">
        <v>14</v>
      </c>
      <c r="K56" s="7" t="s">
        <v>35</v>
      </c>
    </row>
    <row r="57" spans="1:12" ht="39" customHeight="1" x14ac:dyDescent="0.15">
      <c r="A57" s="10">
        <v>56</v>
      </c>
      <c r="B57" s="10">
        <v>1</v>
      </c>
      <c r="C57" s="11" t="s">
        <v>10</v>
      </c>
      <c r="D57" s="10" t="s">
        <v>6</v>
      </c>
      <c r="E57" s="10">
        <v>15092</v>
      </c>
      <c r="F57" s="10" t="s">
        <v>325</v>
      </c>
      <c r="G57" s="10" t="s">
        <v>131</v>
      </c>
      <c r="H57" s="24" t="s">
        <v>16</v>
      </c>
      <c r="I57" s="21"/>
      <c r="J57" s="13">
        <v>15</v>
      </c>
      <c r="K57" s="14" t="s">
        <v>36</v>
      </c>
      <c r="L57" s="55" t="s">
        <v>378</v>
      </c>
    </row>
    <row r="58" spans="1:12" ht="39" customHeight="1" x14ac:dyDescent="0.15">
      <c r="A58" s="17">
        <v>57</v>
      </c>
      <c r="B58" s="2">
        <v>2</v>
      </c>
      <c r="C58" s="3" t="s">
        <v>11</v>
      </c>
      <c r="D58" s="2" t="s">
        <v>5</v>
      </c>
      <c r="E58" s="2">
        <v>18557</v>
      </c>
      <c r="F58" s="2" t="s">
        <v>327</v>
      </c>
      <c r="G58" s="2" t="s">
        <v>132</v>
      </c>
      <c r="H58" s="25">
        <v>50</v>
      </c>
      <c r="I58" s="21"/>
      <c r="J58" s="6">
        <v>15</v>
      </c>
      <c r="K58" s="7" t="s">
        <v>36</v>
      </c>
      <c r="L58" s="55" t="s">
        <v>320</v>
      </c>
    </row>
    <row r="59" spans="1:12" ht="39" customHeight="1" x14ac:dyDescent="0.15">
      <c r="A59" s="17">
        <v>58</v>
      </c>
      <c r="B59" s="2">
        <v>3</v>
      </c>
      <c r="C59" s="3" t="s">
        <v>13</v>
      </c>
      <c r="D59" s="2" t="s">
        <v>6</v>
      </c>
      <c r="E59" s="2">
        <v>16145</v>
      </c>
      <c r="F59" s="2" t="s">
        <v>325</v>
      </c>
      <c r="G59" s="2" t="s">
        <v>134</v>
      </c>
      <c r="H59" s="12">
        <v>0</v>
      </c>
      <c r="I59" s="21"/>
      <c r="J59" s="6">
        <v>15</v>
      </c>
      <c r="K59" s="7" t="s">
        <v>36</v>
      </c>
    </row>
    <row r="60" spans="1:12" ht="39" customHeight="1" x14ac:dyDescent="0.15">
      <c r="A60" s="17">
        <v>59</v>
      </c>
      <c r="B60" s="2">
        <v>4</v>
      </c>
      <c r="C60" s="3" t="s">
        <v>12</v>
      </c>
      <c r="D60" s="2" t="s">
        <v>5</v>
      </c>
      <c r="E60" s="2">
        <v>17986</v>
      </c>
      <c r="F60" s="2" t="s">
        <v>325</v>
      </c>
      <c r="G60" s="2" t="s">
        <v>133</v>
      </c>
      <c r="H60" s="12">
        <v>0</v>
      </c>
      <c r="I60" s="21"/>
      <c r="J60" s="6">
        <v>15</v>
      </c>
      <c r="K60" s="7" t="s">
        <v>36</v>
      </c>
    </row>
    <row r="61" spans="1:12" ht="39" customHeight="1" x14ac:dyDescent="0.15">
      <c r="A61" s="10">
        <v>60</v>
      </c>
      <c r="B61" s="10">
        <v>1</v>
      </c>
      <c r="C61" s="11" t="s">
        <v>10</v>
      </c>
      <c r="D61" s="10" t="s">
        <v>6</v>
      </c>
      <c r="E61" s="10">
        <v>3978</v>
      </c>
      <c r="F61" s="10" t="s">
        <v>325</v>
      </c>
      <c r="G61" s="10" t="s">
        <v>164</v>
      </c>
      <c r="H61" s="24" t="s">
        <v>16</v>
      </c>
      <c r="I61" s="21"/>
      <c r="J61" s="13">
        <v>16</v>
      </c>
      <c r="K61" s="14" t="s">
        <v>37</v>
      </c>
      <c r="L61" s="55" t="s">
        <v>378</v>
      </c>
    </row>
    <row r="62" spans="1:12" ht="39" customHeight="1" x14ac:dyDescent="0.15">
      <c r="A62" s="17">
        <v>61</v>
      </c>
      <c r="B62" s="2">
        <v>2</v>
      </c>
      <c r="C62" s="3" t="s">
        <v>11</v>
      </c>
      <c r="D62" s="2" t="s">
        <v>6</v>
      </c>
      <c r="E62" s="2">
        <v>11339</v>
      </c>
      <c r="F62" s="2" t="s">
        <v>325</v>
      </c>
      <c r="G62" s="2" t="s">
        <v>165</v>
      </c>
      <c r="H62" s="25">
        <v>50</v>
      </c>
      <c r="I62" s="21"/>
      <c r="J62" s="6">
        <v>16</v>
      </c>
      <c r="K62" s="7" t="s">
        <v>37</v>
      </c>
      <c r="L62" s="55" t="s">
        <v>378</v>
      </c>
    </row>
    <row r="63" spans="1:12" ht="39" customHeight="1" x14ac:dyDescent="0.15">
      <c r="A63" s="17">
        <v>62</v>
      </c>
      <c r="B63" s="2">
        <v>3</v>
      </c>
      <c r="C63" s="3" t="s">
        <v>13</v>
      </c>
      <c r="D63" s="2" t="s">
        <v>5</v>
      </c>
      <c r="E63" s="2">
        <v>10766</v>
      </c>
      <c r="F63" s="2" t="s">
        <v>325</v>
      </c>
      <c r="G63" s="2" t="s">
        <v>167</v>
      </c>
      <c r="H63" s="12">
        <v>0</v>
      </c>
      <c r="I63" s="21"/>
      <c r="J63" s="6">
        <v>16</v>
      </c>
      <c r="K63" s="7" t="s">
        <v>37</v>
      </c>
    </row>
    <row r="64" spans="1:12" ht="39" customHeight="1" x14ac:dyDescent="0.15">
      <c r="A64" s="17">
        <v>63</v>
      </c>
      <c r="B64" s="2">
        <v>4</v>
      </c>
      <c r="C64" s="3" t="s">
        <v>12</v>
      </c>
      <c r="D64" s="2" t="s">
        <v>5</v>
      </c>
      <c r="E64" s="2">
        <v>9303</v>
      </c>
      <c r="F64" s="2" t="s">
        <v>325</v>
      </c>
      <c r="G64" s="2" t="s">
        <v>166</v>
      </c>
      <c r="H64" s="25">
        <v>50</v>
      </c>
      <c r="I64" s="21"/>
      <c r="J64" s="6">
        <v>16</v>
      </c>
      <c r="K64" s="7" t="s">
        <v>37</v>
      </c>
      <c r="L64" s="55" t="s">
        <v>320</v>
      </c>
    </row>
    <row r="65" spans="1:12" ht="39" customHeight="1" x14ac:dyDescent="0.15">
      <c r="A65" s="10">
        <v>64</v>
      </c>
      <c r="B65" s="10">
        <v>1</v>
      </c>
      <c r="C65" s="11" t="s">
        <v>10</v>
      </c>
      <c r="D65" s="10" t="s">
        <v>6</v>
      </c>
      <c r="E65" s="10">
        <v>5685</v>
      </c>
      <c r="F65" s="10" t="s">
        <v>325</v>
      </c>
      <c r="G65" s="10" t="s">
        <v>141</v>
      </c>
      <c r="H65" s="24" t="s">
        <v>16</v>
      </c>
      <c r="I65" s="21"/>
      <c r="J65" s="13">
        <v>17</v>
      </c>
      <c r="K65" s="14" t="s">
        <v>38</v>
      </c>
      <c r="L65" s="55" t="s">
        <v>378</v>
      </c>
    </row>
    <row r="66" spans="1:12" ht="39" customHeight="1" x14ac:dyDescent="0.15">
      <c r="A66" s="17">
        <v>65</v>
      </c>
      <c r="B66" s="2">
        <v>2</v>
      </c>
      <c r="C66" s="3" t="s">
        <v>11</v>
      </c>
      <c r="D66" s="2" t="s">
        <v>5</v>
      </c>
      <c r="E66" s="2">
        <v>18624</v>
      </c>
      <c r="F66" s="2" t="s">
        <v>328</v>
      </c>
      <c r="G66" s="2" t="s">
        <v>142</v>
      </c>
      <c r="H66" s="12">
        <v>0</v>
      </c>
      <c r="I66" s="21"/>
      <c r="J66" s="6">
        <v>17</v>
      </c>
      <c r="K66" s="7" t="s">
        <v>38</v>
      </c>
    </row>
    <row r="67" spans="1:12" ht="39" customHeight="1" x14ac:dyDescent="0.15">
      <c r="A67" s="17">
        <v>66</v>
      </c>
      <c r="B67" s="2">
        <v>3</v>
      </c>
      <c r="C67" s="3" t="s">
        <v>13</v>
      </c>
      <c r="D67" s="2" t="s">
        <v>5</v>
      </c>
      <c r="E67" s="2">
        <v>18004</v>
      </c>
      <c r="F67" s="2" t="s">
        <v>326</v>
      </c>
      <c r="G67" s="2" t="s">
        <v>144</v>
      </c>
      <c r="H67" s="12">
        <v>0</v>
      </c>
      <c r="I67" s="21"/>
      <c r="J67" s="6">
        <v>17</v>
      </c>
      <c r="K67" s="7" t="s">
        <v>38</v>
      </c>
    </row>
    <row r="68" spans="1:12" ht="39" customHeight="1" x14ac:dyDescent="0.15">
      <c r="A68" s="17">
        <v>67</v>
      </c>
      <c r="B68" s="2">
        <v>4</v>
      </c>
      <c r="C68" s="3" t="s">
        <v>12</v>
      </c>
      <c r="D68" s="2" t="s">
        <v>5</v>
      </c>
      <c r="E68" s="2">
        <v>13602</v>
      </c>
      <c r="F68" s="2" t="s">
        <v>327</v>
      </c>
      <c r="G68" s="2" t="s">
        <v>143</v>
      </c>
      <c r="H68" s="12">
        <v>0</v>
      </c>
      <c r="I68" s="21"/>
      <c r="J68" s="6">
        <v>17</v>
      </c>
      <c r="K68" s="7" t="s">
        <v>38</v>
      </c>
    </row>
    <row r="69" spans="1:12" ht="39" customHeight="1" x14ac:dyDescent="0.15">
      <c r="A69" s="10">
        <v>68</v>
      </c>
      <c r="B69" s="10">
        <v>1</v>
      </c>
      <c r="C69" s="11" t="s">
        <v>10</v>
      </c>
      <c r="D69" s="10" t="s">
        <v>5</v>
      </c>
      <c r="E69" s="10">
        <v>5756</v>
      </c>
      <c r="F69" s="10" t="s">
        <v>325</v>
      </c>
      <c r="G69" s="10" t="s">
        <v>116</v>
      </c>
      <c r="H69" s="24" t="s">
        <v>16</v>
      </c>
      <c r="I69" s="21"/>
      <c r="J69" s="13">
        <v>18</v>
      </c>
      <c r="K69" s="14" t="s">
        <v>39</v>
      </c>
      <c r="L69" s="55" t="s">
        <v>378</v>
      </c>
    </row>
    <row r="70" spans="1:12" ht="39" customHeight="1" x14ac:dyDescent="0.15">
      <c r="A70" s="17">
        <v>69</v>
      </c>
      <c r="B70" s="2">
        <v>2</v>
      </c>
      <c r="C70" s="3" t="s">
        <v>11</v>
      </c>
      <c r="D70" s="2" t="s">
        <v>5</v>
      </c>
      <c r="E70" s="2">
        <v>16363</v>
      </c>
      <c r="F70" s="2" t="s">
        <v>325</v>
      </c>
      <c r="G70" s="2" t="s">
        <v>117</v>
      </c>
      <c r="H70" s="25">
        <v>50</v>
      </c>
      <c r="I70" s="21"/>
      <c r="J70" s="6">
        <v>18</v>
      </c>
      <c r="K70" s="7" t="s">
        <v>39</v>
      </c>
      <c r="L70" s="56">
        <v>0.3</v>
      </c>
    </row>
    <row r="71" spans="1:12" ht="39" customHeight="1" x14ac:dyDescent="0.15">
      <c r="A71" s="17">
        <v>70</v>
      </c>
      <c r="B71" s="2">
        <v>3</v>
      </c>
      <c r="C71" s="3" t="s">
        <v>13</v>
      </c>
      <c r="D71" s="2" t="s">
        <v>5</v>
      </c>
      <c r="E71" s="2">
        <v>9097</v>
      </c>
      <c r="F71" s="2" t="s">
        <v>325</v>
      </c>
      <c r="G71" s="2" t="s">
        <v>119</v>
      </c>
      <c r="H71" s="25">
        <v>50</v>
      </c>
      <c r="I71" s="21"/>
      <c r="J71" s="6">
        <v>18</v>
      </c>
      <c r="K71" s="7" t="s">
        <v>39</v>
      </c>
      <c r="L71" s="56">
        <v>0.3</v>
      </c>
    </row>
    <row r="72" spans="1:12" ht="39" customHeight="1" x14ac:dyDescent="0.15">
      <c r="A72" s="17">
        <v>71</v>
      </c>
      <c r="B72" s="2">
        <v>4</v>
      </c>
      <c r="C72" s="3" t="s">
        <v>12</v>
      </c>
      <c r="D72" s="2" t="s">
        <v>5</v>
      </c>
      <c r="E72" s="2">
        <v>16302</v>
      </c>
      <c r="F72" s="2" t="s">
        <v>325</v>
      </c>
      <c r="G72" s="2" t="s">
        <v>118</v>
      </c>
      <c r="H72" s="12">
        <v>0</v>
      </c>
      <c r="I72" s="21"/>
      <c r="J72" s="6">
        <v>18</v>
      </c>
      <c r="K72" s="7" t="s">
        <v>39</v>
      </c>
    </row>
    <row r="73" spans="1:12" ht="39" customHeight="1" x14ac:dyDescent="0.15">
      <c r="A73" s="10">
        <v>72</v>
      </c>
      <c r="B73" s="10">
        <v>1</v>
      </c>
      <c r="C73" s="11" t="s">
        <v>10</v>
      </c>
      <c r="D73" s="10" t="s">
        <v>6</v>
      </c>
      <c r="E73" s="10">
        <v>14804</v>
      </c>
      <c r="F73" s="10" t="s">
        <v>325</v>
      </c>
      <c r="G73" s="10" t="s">
        <v>191</v>
      </c>
      <c r="H73" s="24" t="s">
        <v>16</v>
      </c>
      <c r="I73" s="21"/>
      <c r="J73" s="13">
        <v>19</v>
      </c>
      <c r="K73" s="14" t="s">
        <v>40</v>
      </c>
      <c r="L73" s="55" t="s">
        <v>320</v>
      </c>
    </row>
    <row r="74" spans="1:12" ht="39" customHeight="1" x14ac:dyDescent="0.15">
      <c r="A74" s="17">
        <v>73</v>
      </c>
      <c r="B74" s="2">
        <v>2</v>
      </c>
      <c r="C74" s="3" t="s">
        <v>11</v>
      </c>
      <c r="D74" s="2" t="s">
        <v>6</v>
      </c>
      <c r="E74" s="2">
        <v>14806</v>
      </c>
      <c r="F74" s="2" t="s">
        <v>325</v>
      </c>
      <c r="G74" s="2" t="s">
        <v>192</v>
      </c>
      <c r="H74" s="25">
        <v>50</v>
      </c>
      <c r="I74" s="21"/>
      <c r="J74" s="6">
        <v>19</v>
      </c>
      <c r="K74" s="7" t="s">
        <v>40</v>
      </c>
      <c r="L74" s="55" t="s">
        <v>378</v>
      </c>
    </row>
    <row r="75" spans="1:12" ht="39" customHeight="1" x14ac:dyDescent="0.15">
      <c r="A75" s="17">
        <v>74</v>
      </c>
      <c r="B75" s="2">
        <v>3</v>
      </c>
      <c r="C75" s="3" t="s">
        <v>13</v>
      </c>
      <c r="D75" s="2" t="s">
        <v>5</v>
      </c>
      <c r="E75" s="2">
        <v>14420</v>
      </c>
      <c r="F75" s="2" t="s">
        <v>327</v>
      </c>
      <c r="G75" s="2" t="s">
        <v>193</v>
      </c>
      <c r="H75" s="12">
        <v>0</v>
      </c>
      <c r="I75" s="21"/>
      <c r="J75" s="6">
        <v>19</v>
      </c>
      <c r="K75" s="7" t="s">
        <v>40</v>
      </c>
    </row>
    <row r="76" spans="1:12" ht="39" customHeight="1" x14ac:dyDescent="0.15">
      <c r="A76" s="17">
        <v>75</v>
      </c>
      <c r="B76" s="2">
        <v>4</v>
      </c>
      <c r="C76" s="3" t="s">
        <v>12</v>
      </c>
      <c r="D76" s="2" t="s">
        <v>7</v>
      </c>
      <c r="E76" s="2">
        <v>0</v>
      </c>
      <c r="F76" s="2"/>
      <c r="G76" s="2"/>
      <c r="H76" s="12">
        <v>0</v>
      </c>
      <c r="I76" s="21"/>
      <c r="J76" s="6">
        <v>19</v>
      </c>
      <c r="K76" s="7" t="s">
        <v>40</v>
      </c>
    </row>
    <row r="77" spans="1:12" ht="39" customHeight="1" x14ac:dyDescent="0.15">
      <c r="A77" s="10">
        <v>76</v>
      </c>
      <c r="B77" s="10">
        <v>1</v>
      </c>
      <c r="C77" s="11" t="s">
        <v>10</v>
      </c>
      <c r="D77" s="10" t="s">
        <v>6</v>
      </c>
      <c r="E77" s="10">
        <v>17815</v>
      </c>
      <c r="F77" s="10" t="s">
        <v>325</v>
      </c>
      <c r="G77" s="10" t="s">
        <v>153</v>
      </c>
      <c r="H77" s="24" t="s">
        <v>16</v>
      </c>
      <c r="I77" s="21"/>
      <c r="J77" s="13">
        <v>20</v>
      </c>
      <c r="K77" s="14" t="s">
        <v>41</v>
      </c>
      <c r="L77" s="55" t="s">
        <v>320</v>
      </c>
    </row>
    <row r="78" spans="1:12" ht="39" customHeight="1" x14ac:dyDescent="0.15">
      <c r="A78" s="17">
        <v>77</v>
      </c>
      <c r="B78" s="2">
        <v>2</v>
      </c>
      <c r="C78" s="3" t="s">
        <v>11</v>
      </c>
      <c r="D78" s="2" t="s">
        <v>5</v>
      </c>
      <c r="E78" s="2">
        <v>9596</v>
      </c>
      <c r="F78" s="2" t="s">
        <v>325</v>
      </c>
      <c r="G78" s="2" t="s">
        <v>154</v>
      </c>
      <c r="H78" s="12">
        <v>0</v>
      </c>
      <c r="I78" s="21"/>
      <c r="J78" s="6">
        <v>20</v>
      </c>
      <c r="K78" s="7" t="s">
        <v>41</v>
      </c>
    </row>
    <row r="79" spans="1:12" ht="39" customHeight="1" x14ac:dyDescent="0.15">
      <c r="A79" s="17">
        <v>78</v>
      </c>
      <c r="B79" s="2">
        <v>3</v>
      </c>
      <c r="C79" s="3" t="s">
        <v>13</v>
      </c>
      <c r="D79" s="2" t="s">
        <v>5</v>
      </c>
      <c r="E79" s="2">
        <v>16959</v>
      </c>
      <c r="F79" s="2" t="s">
        <v>326</v>
      </c>
      <c r="G79" s="2" t="s">
        <v>156</v>
      </c>
      <c r="H79" s="25">
        <v>50</v>
      </c>
      <c r="I79" s="21"/>
      <c r="J79" s="6">
        <v>20</v>
      </c>
      <c r="K79" s="7" t="s">
        <v>41</v>
      </c>
      <c r="L79" s="56">
        <v>0.3</v>
      </c>
    </row>
    <row r="80" spans="1:12" ht="39" customHeight="1" x14ac:dyDescent="0.15">
      <c r="A80" s="17">
        <v>79</v>
      </c>
      <c r="B80" s="2">
        <v>4</v>
      </c>
      <c r="C80" s="3" t="s">
        <v>12</v>
      </c>
      <c r="D80" s="2" t="s">
        <v>6</v>
      </c>
      <c r="E80" s="2">
        <v>15391</v>
      </c>
      <c r="F80" s="2" t="s">
        <v>325</v>
      </c>
      <c r="G80" s="2" t="s">
        <v>155</v>
      </c>
      <c r="H80" s="25">
        <v>50</v>
      </c>
      <c r="I80" s="21"/>
      <c r="J80" s="6">
        <v>20</v>
      </c>
      <c r="K80" s="7" t="s">
        <v>41</v>
      </c>
      <c r="L80" s="55" t="s">
        <v>320</v>
      </c>
    </row>
    <row r="81" spans="1:12" ht="39" customHeight="1" x14ac:dyDescent="0.15">
      <c r="A81" s="10">
        <v>80</v>
      </c>
      <c r="B81" s="10">
        <v>1</v>
      </c>
      <c r="C81" s="11" t="s">
        <v>10</v>
      </c>
      <c r="D81" s="10" t="s">
        <v>6</v>
      </c>
      <c r="E81" s="10">
        <v>17533</v>
      </c>
      <c r="F81" s="10" t="s">
        <v>327</v>
      </c>
      <c r="G81" s="10" t="s">
        <v>79</v>
      </c>
      <c r="H81" s="24" t="s">
        <v>16</v>
      </c>
      <c r="I81" s="21"/>
      <c r="J81" s="13">
        <v>21</v>
      </c>
      <c r="K81" s="14" t="s">
        <v>42</v>
      </c>
      <c r="L81" s="55" t="s">
        <v>378</v>
      </c>
    </row>
    <row r="82" spans="1:12" ht="39" customHeight="1" x14ac:dyDescent="0.15">
      <c r="A82" s="17">
        <v>81</v>
      </c>
      <c r="B82" s="2">
        <v>2</v>
      </c>
      <c r="C82" s="3" t="s">
        <v>11</v>
      </c>
      <c r="D82" s="2" t="s">
        <v>7</v>
      </c>
      <c r="E82" s="2">
        <v>0</v>
      </c>
      <c r="F82" s="2"/>
      <c r="G82" s="2"/>
      <c r="H82" s="24"/>
      <c r="I82" s="21"/>
      <c r="J82" s="6">
        <v>21</v>
      </c>
      <c r="K82" s="7" t="s">
        <v>42</v>
      </c>
    </row>
    <row r="83" spans="1:12" ht="39" customHeight="1" x14ac:dyDescent="0.15">
      <c r="A83" s="17">
        <v>82</v>
      </c>
      <c r="B83" s="2">
        <v>3</v>
      </c>
      <c r="C83" s="3" t="s">
        <v>13</v>
      </c>
      <c r="D83" s="2" t="s">
        <v>5</v>
      </c>
      <c r="E83" s="2">
        <v>16389</v>
      </c>
      <c r="F83" s="2" t="s">
        <v>325</v>
      </c>
      <c r="G83" s="2" t="s">
        <v>379</v>
      </c>
      <c r="H83" s="25">
        <v>50</v>
      </c>
      <c r="I83" s="21"/>
      <c r="J83" s="6">
        <v>21</v>
      </c>
      <c r="K83" s="7" t="s">
        <v>42</v>
      </c>
      <c r="L83" s="55" t="s">
        <v>320</v>
      </c>
    </row>
    <row r="84" spans="1:12" ht="39" customHeight="1" x14ac:dyDescent="0.15">
      <c r="A84" s="17">
        <v>83</v>
      </c>
      <c r="B84" s="2">
        <v>4</v>
      </c>
      <c r="C84" s="3" t="s">
        <v>12</v>
      </c>
      <c r="D84" s="2" t="s">
        <v>7</v>
      </c>
      <c r="E84" s="2">
        <v>0</v>
      </c>
      <c r="F84" s="2"/>
      <c r="G84" s="2"/>
      <c r="H84" s="24"/>
      <c r="I84" s="21"/>
      <c r="J84" s="6">
        <v>21</v>
      </c>
      <c r="K84" s="7" t="s">
        <v>42</v>
      </c>
    </row>
    <row r="85" spans="1:12" ht="39" customHeight="1" x14ac:dyDescent="0.15">
      <c r="A85" s="10">
        <v>84</v>
      </c>
      <c r="B85" s="10">
        <v>1</v>
      </c>
      <c r="C85" s="11" t="s">
        <v>10</v>
      </c>
      <c r="D85" s="10" t="s">
        <v>6</v>
      </c>
      <c r="E85" s="10">
        <v>6826</v>
      </c>
      <c r="F85" s="10" t="s">
        <v>325</v>
      </c>
      <c r="G85" s="10" t="s">
        <v>157</v>
      </c>
      <c r="H85" s="24" t="s">
        <v>16</v>
      </c>
      <c r="I85" s="21"/>
      <c r="J85" s="13">
        <v>22</v>
      </c>
      <c r="K85" s="14" t="s">
        <v>43</v>
      </c>
      <c r="L85" s="55" t="s">
        <v>320</v>
      </c>
    </row>
    <row r="86" spans="1:12" ht="39" customHeight="1" x14ac:dyDescent="0.15">
      <c r="A86" s="17">
        <v>85</v>
      </c>
      <c r="B86" s="2">
        <v>2</v>
      </c>
      <c r="C86" s="3" t="s">
        <v>11</v>
      </c>
      <c r="D86" s="2" t="s">
        <v>6</v>
      </c>
      <c r="E86" s="2">
        <v>17541</v>
      </c>
      <c r="F86" s="2" t="s">
        <v>327</v>
      </c>
      <c r="G86" s="2" t="s">
        <v>158</v>
      </c>
      <c r="H86" s="25">
        <v>50</v>
      </c>
      <c r="I86" s="21"/>
      <c r="J86" s="6">
        <v>22</v>
      </c>
      <c r="K86" s="7" t="s">
        <v>43</v>
      </c>
      <c r="L86" s="56">
        <v>0.3</v>
      </c>
    </row>
    <row r="87" spans="1:12" ht="39" customHeight="1" x14ac:dyDescent="0.15">
      <c r="A87" s="17">
        <v>86</v>
      </c>
      <c r="B87" s="2">
        <v>4</v>
      </c>
      <c r="C87" s="3" t="s">
        <v>12</v>
      </c>
      <c r="D87" s="2" t="s">
        <v>5</v>
      </c>
      <c r="E87" s="2">
        <v>11930</v>
      </c>
      <c r="F87" s="2" t="s">
        <v>325</v>
      </c>
      <c r="G87" s="2" t="s">
        <v>159</v>
      </c>
      <c r="H87" s="12">
        <v>0</v>
      </c>
      <c r="I87" s="21"/>
      <c r="J87" s="6">
        <v>22</v>
      </c>
      <c r="K87" s="7" t="s">
        <v>43</v>
      </c>
    </row>
    <row r="88" spans="1:12" ht="39" customHeight="1" x14ac:dyDescent="0.15">
      <c r="A88" s="10">
        <v>87</v>
      </c>
      <c r="B88" s="10">
        <v>1</v>
      </c>
      <c r="C88" s="11" t="s">
        <v>10</v>
      </c>
      <c r="D88" s="10" t="s">
        <v>5</v>
      </c>
      <c r="E88" s="10">
        <v>6166</v>
      </c>
      <c r="F88" s="10" t="s">
        <v>325</v>
      </c>
      <c r="G88" s="10" t="s">
        <v>295</v>
      </c>
      <c r="H88" s="24" t="s">
        <v>16</v>
      </c>
      <c r="I88" s="21"/>
      <c r="J88" s="13">
        <v>23</v>
      </c>
      <c r="K88" s="14" t="s">
        <v>44</v>
      </c>
      <c r="L88" s="55" t="s">
        <v>320</v>
      </c>
    </row>
    <row r="89" spans="1:12" ht="39" customHeight="1" x14ac:dyDescent="0.15">
      <c r="A89" s="17">
        <v>88</v>
      </c>
      <c r="B89" s="2">
        <v>2</v>
      </c>
      <c r="C89" s="3" t="s">
        <v>11</v>
      </c>
      <c r="D89" s="2" t="s">
        <v>5</v>
      </c>
      <c r="E89" s="2">
        <v>13032</v>
      </c>
      <c r="F89" s="2" t="s">
        <v>325</v>
      </c>
      <c r="G89" s="2" t="s">
        <v>296</v>
      </c>
      <c r="H89" s="25">
        <v>50</v>
      </c>
      <c r="I89" s="22"/>
      <c r="J89" s="6">
        <v>23</v>
      </c>
      <c r="K89" s="7" t="s">
        <v>44</v>
      </c>
      <c r="L89" s="56">
        <v>0.4</v>
      </c>
    </row>
    <row r="90" spans="1:12" ht="39" customHeight="1" x14ac:dyDescent="0.15">
      <c r="A90" s="17">
        <v>89</v>
      </c>
      <c r="B90" s="2">
        <v>4</v>
      </c>
      <c r="C90" s="2" t="s">
        <v>12</v>
      </c>
      <c r="D90" s="2" t="s">
        <v>7</v>
      </c>
      <c r="E90" s="2">
        <v>0</v>
      </c>
      <c r="F90" s="2"/>
      <c r="G90" s="2"/>
      <c r="H90" s="26">
        <v>0</v>
      </c>
      <c r="I90" s="22"/>
      <c r="J90" s="6">
        <v>23</v>
      </c>
      <c r="K90" s="7" t="s">
        <v>44</v>
      </c>
    </row>
    <row r="91" spans="1:12" ht="39" customHeight="1" x14ac:dyDescent="0.15">
      <c r="A91" s="10">
        <v>90</v>
      </c>
      <c r="B91" s="10">
        <v>1</v>
      </c>
      <c r="C91" s="11" t="s">
        <v>10</v>
      </c>
      <c r="D91" s="10" t="s">
        <v>6</v>
      </c>
      <c r="E91" s="10">
        <v>5825</v>
      </c>
      <c r="F91" s="10" t="s">
        <v>325</v>
      </c>
      <c r="G91" s="10" t="s">
        <v>151</v>
      </c>
      <c r="H91" s="24" t="s">
        <v>16</v>
      </c>
      <c r="I91" s="21"/>
      <c r="J91" s="13">
        <v>24</v>
      </c>
      <c r="K91" s="14" t="s">
        <v>45</v>
      </c>
      <c r="L91" s="55" t="s">
        <v>320</v>
      </c>
    </row>
    <row r="92" spans="1:12" ht="39" customHeight="1" x14ac:dyDescent="0.15">
      <c r="A92" s="17">
        <v>91</v>
      </c>
      <c r="B92" s="2">
        <v>4</v>
      </c>
      <c r="C92" s="3" t="s">
        <v>12</v>
      </c>
      <c r="D92" s="2" t="s">
        <v>5</v>
      </c>
      <c r="E92" s="2">
        <v>17827</v>
      </c>
      <c r="F92" s="2" t="s">
        <v>325</v>
      </c>
      <c r="G92" s="2" t="s">
        <v>152</v>
      </c>
      <c r="H92" s="12">
        <v>0</v>
      </c>
      <c r="I92" s="21"/>
      <c r="J92" s="6">
        <v>24</v>
      </c>
      <c r="K92" s="7" t="s">
        <v>45</v>
      </c>
    </row>
    <row r="93" spans="1:12" ht="39" customHeight="1" x14ac:dyDescent="0.15">
      <c r="A93" s="10">
        <v>92</v>
      </c>
      <c r="B93" s="10">
        <v>1</v>
      </c>
      <c r="C93" s="11" t="s">
        <v>10</v>
      </c>
      <c r="D93" s="10" t="s">
        <v>6</v>
      </c>
      <c r="E93" s="10">
        <v>14422</v>
      </c>
      <c r="F93" s="10" t="s">
        <v>326</v>
      </c>
      <c r="G93" s="10" t="s">
        <v>98</v>
      </c>
      <c r="H93" s="24" t="s">
        <v>16</v>
      </c>
      <c r="I93" s="21"/>
      <c r="J93" s="13">
        <v>25</v>
      </c>
      <c r="K93" s="14" t="s">
        <v>46</v>
      </c>
      <c r="L93" s="55" t="s">
        <v>378</v>
      </c>
    </row>
    <row r="94" spans="1:12" ht="39" customHeight="1" x14ac:dyDescent="0.15">
      <c r="A94" s="17">
        <v>93</v>
      </c>
      <c r="B94" s="2">
        <v>2</v>
      </c>
      <c r="C94" s="3" t="s">
        <v>11</v>
      </c>
      <c r="D94" s="2" t="s">
        <v>5</v>
      </c>
      <c r="E94" s="2">
        <v>17535</v>
      </c>
      <c r="F94" s="2" t="s">
        <v>327</v>
      </c>
      <c r="G94" s="2" t="s">
        <v>99</v>
      </c>
      <c r="H94" s="25">
        <v>50</v>
      </c>
      <c r="I94" s="21"/>
      <c r="J94" s="6">
        <v>25</v>
      </c>
      <c r="K94" s="7" t="s">
        <v>46</v>
      </c>
      <c r="L94" s="55" t="s">
        <v>378</v>
      </c>
    </row>
    <row r="95" spans="1:12" ht="39" customHeight="1" x14ac:dyDescent="0.15">
      <c r="A95" s="17">
        <v>94</v>
      </c>
      <c r="B95" s="2">
        <v>3</v>
      </c>
      <c r="C95" s="3" t="s">
        <v>13</v>
      </c>
      <c r="D95" s="2" t="s">
        <v>5</v>
      </c>
      <c r="E95" s="2">
        <v>16887</v>
      </c>
      <c r="F95" s="2" t="s">
        <v>325</v>
      </c>
      <c r="G95" s="2" t="s">
        <v>101</v>
      </c>
      <c r="H95" s="25">
        <v>50</v>
      </c>
      <c r="I95" s="21"/>
      <c r="J95" s="8">
        <v>25</v>
      </c>
      <c r="K95" s="9" t="s">
        <v>46</v>
      </c>
      <c r="L95" s="55" t="s">
        <v>378</v>
      </c>
    </row>
    <row r="96" spans="1:12" ht="39" customHeight="1" x14ac:dyDescent="0.15">
      <c r="A96" s="17">
        <v>95</v>
      </c>
      <c r="B96" s="2">
        <v>4</v>
      </c>
      <c r="C96" s="3" t="s">
        <v>12</v>
      </c>
      <c r="D96" s="2" t="s">
        <v>6</v>
      </c>
      <c r="E96" s="2">
        <v>12733</v>
      </c>
      <c r="F96" s="2" t="s">
        <v>325</v>
      </c>
      <c r="G96" s="2" t="s">
        <v>100</v>
      </c>
      <c r="H96" s="25">
        <v>50</v>
      </c>
      <c r="I96" s="21"/>
      <c r="J96" s="8">
        <v>25</v>
      </c>
      <c r="K96" s="9" t="s">
        <v>46</v>
      </c>
      <c r="L96" s="55" t="s">
        <v>378</v>
      </c>
    </row>
    <row r="97" spans="1:12" ht="39" customHeight="1" x14ac:dyDescent="0.15">
      <c r="A97" s="10">
        <v>96</v>
      </c>
      <c r="B97" s="10">
        <v>1</v>
      </c>
      <c r="C97" s="11" t="s">
        <v>10</v>
      </c>
      <c r="D97" s="10" t="s">
        <v>5</v>
      </c>
      <c r="E97" s="10">
        <v>12196</v>
      </c>
      <c r="F97" s="10" t="s">
        <v>325</v>
      </c>
      <c r="G97" s="10" t="s">
        <v>145</v>
      </c>
      <c r="H97" s="24" t="s">
        <v>16</v>
      </c>
      <c r="I97" s="21"/>
      <c r="J97" s="15">
        <v>26</v>
      </c>
      <c r="K97" s="16" t="s">
        <v>47</v>
      </c>
      <c r="L97" s="56">
        <v>0.3</v>
      </c>
    </row>
    <row r="98" spans="1:12" ht="39" customHeight="1" x14ac:dyDescent="0.15">
      <c r="A98" s="17">
        <v>97</v>
      </c>
      <c r="B98" s="2">
        <v>2</v>
      </c>
      <c r="C98" s="3" t="s">
        <v>11</v>
      </c>
      <c r="D98" s="2" t="s">
        <v>5</v>
      </c>
      <c r="E98" s="2">
        <v>16980</v>
      </c>
      <c r="F98" s="2" t="s">
        <v>326</v>
      </c>
      <c r="G98" s="2" t="s">
        <v>146</v>
      </c>
      <c r="H98" s="25">
        <v>50</v>
      </c>
      <c r="I98" s="21"/>
      <c r="J98" s="8">
        <v>26</v>
      </c>
      <c r="K98" s="9" t="s">
        <v>47</v>
      </c>
      <c r="L98" s="56">
        <v>0.3</v>
      </c>
    </row>
    <row r="99" spans="1:12" ht="39" customHeight="1" x14ac:dyDescent="0.15">
      <c r="A99" s="17">
        <v>98</v>
      </c>
      <c r="B99" s="2">
        <v>3</v>
      </c>
      <c r="C99" s="3" t="s">
        <v>13</v>
      </c>
      <c r="D99" s="2" t="s">
        <v>5</v>
      </c>
      <c r="E99" s="2">
        <v>17775</v>
      </c>
      <c r="F99" s="2" t="s">
        <v>327</v>
      </c>
      <c r="G99" s="2" t="s">
        <v>148</v>
      </c>
      <c r="H99" s="12">
        <v>0</v>
      </c>
      <c r="I99" s="21"/>
      <c r="J99" s="8">
        <v>26</v>
      </c>
      <c r="K99" s="9" t="s">
        <v>47</v>
      </c>
    </row>
    <row r="100" spans="1:12" ht="39" customHeight="1" x14ac:dyDescent="0.15">
      <c r="A100" s="17">
        <v>99</v>
      </c>
      <c r="B100" s="2">
        <v>4</v>
      </c>
      <c r="C100" s="3" t="s">
        <v>12</v>
      </c>
      <c r="D100" s="2" t="s">
        <v>5</v>
      </c>
      <c r="E100" s="2">
        <v>16226</v>
      </c>
      <c r="F100" s="2" t="s">
        <v>325</v>
      </c>
      <c r="G100" s="2" t="s">
        <v>147</v>
      </c>
      <c r="H100" s="12">
        <v>0</v>
      </c>
      <c r="I100" s="21"/>
      <c r="J100" s="8">
        <v>26</v>
      </c>
      <c r="K100" s="9" t="s">
        <v>47</v>
      </c>
    </row>
    <row r="101" spans="1:12" ht="39" customHeight="1" x14ac:dyDescent="0.15">
      <c r="A101" s="10">
        <v>100</v>
      </c>
      <c r="B101" s="10">
        <v>1</v>
      </c>
      <c r="C101" s="11" t="s">
        <v>10</v>
      </c>
      <c r="D101" s="10" t="s">
        <v>6</v>
      </c>
      <c r="E101" s="10">
        <v>11967</v>
      </c>
      <c r="F101" s="10" t="s">
        <v>325</v>
      </c>
      <c r="G101" s="10" t="s">
        <v>174</v>
      </c>
      <c r="H101" s="24" t="s">
        <v>16</v>
      </c>
      <c r="I101" s="21"/>
      <c r="J101" s="15">
        <v>27</v>
      </c>
      <c r="K101" s="16" t="s">
        <v>48</v>
      </c>
      <c r="L101" s="56">
        <v>0.3</v>
      </c>
    </row>
    <row r="102" spans="1:12" ht="39" customHeight="1" x14ac:dyDescent="0.15">
      <c r="A102" s="17">
        <v>101</v>
      </c>
      <c r="B102" s="2">
        <v>2</v>
      </c>
      <c r="C102" s="3" t="s">
        <v>11</v>
      </c>
      <c r="D102" s="2" t="s">
        <v>6</v>
      </c>
      <c r="E102" s="2">
        <v>18567</v>
      </c>
      <c r="F102" s="2" t="s">
        <v>327</v>
      </c>
      <c r="G102" s="2" t="s">
        <v>175</v>
      </c>
      <c r="H102" s="25">
        <v>50</v>
      </c>
      <c r="I102" s="21"/>
      <c r="J102" s="8">
        <v>27</v>
      </c>
      <c r="K102" s="9" t="s">
        <v>48</v>
      </c>
      <c r="L102" s="56">
        <v>0.3</v>
      </c>
    </row>
    <row r="103" spans="1:12" ht="39" customHeight="1" x14ac:dyDescent="0.15">
      <c r="A103" s="17">
        <v>102</v>
      </c>
      <c r="B103" s="2">
        <v>4</v>
      </c>
      <c r="C103" s="3" t="s">
        <v>12</v>
      </c>
      <c r="D103" s="2" t="s">
        <v>5</v>
      </c>
      <c r="E103" s="2">
        <v>17809</v>
      </c>
      <c r="F103" s="2" t="s">
        <v>327</v>
      </c>
      <c r="G103" s="2" t="s">
        <v>176</v>
      </c>
      <c r="H103" s="12">
        <v>0</v>
      </c>
      <c r="I103" s="21"/>
      <c r="J103" s="8">
        <v>27</v>
      </c>
      <c r="K103" s="9" t="s">
        <v>48</v>
      </c>
    </row>
    <row r="104" spans="1:12" ht="39" customHeight="1" x14ac:dyDescent="0.15">
      <c r="A104" s="10">
        <v>103</v>
      </c>
      <c r="B104" s="10">
        <v>1</v>
      </c>
      <c r="C104" s="11" t="s">
        <v>10</v>
      </c>
      <c r="D104" s="10" t="s">
        <v>6</v>
      </c>
      <c r="E104" s="10">
        <v>13130</v>
      </c>
      <c r="F104" s="10" t="s">
        <v>325</v>
      </c>
      <c r="G104" s="10" t="s">
        <v>162</v>
      </c>
      <c r="H104" s="24" t="s">
        <v>16</v>
      </c>
      <c r="I104" s="21"/>
      <c r="J104" s="15">
        <v>28</v>
      </c>
      <c r="K104" s="16" t="s">
        <v>49</v>
      </c>
      <c r="L104" s="56">
        <v>0.4</v>
      </c>
    </row>
    <row r="105" spans="1:12" ht="39" customHeight="1" x14ac:dyDescent="0.15">
      <c r="A105" s="17">
        <v>104</v>
      </c>
      <c r="B105" s="2">
        <v>2</v>
      </c>
      <c r="C105" s="3" t="s">
        <v>11</v>
      </c>
      <c r="D105" s="2" t="s">
        <v>6</v>
      </c>
      <c r="E105" s="2">
        <v>16981</v>
      </c>
      <c r="F105" s="2" t="s">
        <v>326</v>
      </c>
      <c r="G105" s="2" t="s">
        <v>163</v>
      </c>
      <c r="H105" s="25">
        <v>50</v>
      </c>
      <c r="I105" s="21"/>
      <c r="J105" s="8">
        <v>28</v>
      </c>
      <c r="K105" s="9" t="s">
        <v>49</v>
      </c>
      <c r="L105" s="55" t="s">
        <v>320</v>
      </c>
    </row>
    <row r="106" spans="1:12" ht="39" customHeight="1" x14ac:dyDescent="0.15">
      <c r="A106" s="17">
        <v>105</v>
      </c>
      <c r="B106" s="2">
        <v>4</v>
      </c>
      <c r="C106" s="3" t="s">
        <v>12</v>
      </c>
      <c r="D106" s="2" t="s">
        <v>7</v>
      </c>
      <c r="E106" s="2">
        <v>0</v>
      </c>
      <c r="F106" s="2"/>
      <c r="G106" s="2"/>
      <c r="H106" s="12">
        <v>0</v>
      </c>
      <c r="I106" s="21"/>
      <c r="J106" s="8">
        <v>28</v>
      </c>
      <c r="K106" s="9" t="s">
        <v>49</v>
      </c>
    </row>
    <row r="107" spans="1:12" ht="39" customHeight="1" x14ac:dyDescent="0.15">
      <c r="A107" s="17">
        <v>106</v>
      </c>
      <c r="B107" s="2">
        <v>7</v>
      </c>
      <c r="C107" s="3" t="s">
        <v>15</v>
      </c>
      <c r="D107" s="2" t="s">
        <v>7</v>
      </c>
      <c r="E107" s="2">
        <v>0</v>
      </c>
      <c r="F107" s="2"/>
      <c r="G107" s="2"/>
      <c r="H107" s="12">
        <v>0</v>
      </c>
      <c r="I107" s="21"/>
      <c r="J107" s="8">
        <v>28</v>
      </c>
      <c r="K107" s="9" t="s">
        <v>49</v>
      </c>
    </row>
    <row r="108" spans="1:12" ht="39" customHeight="1" x14ac:dyDescent="0.15">
      <c r="A108" s="10">
        <v>107</v>
      </c>
      <c r="B108" s="10">
        <v>1</v>
      </c>
      <c r="C108" s="11" t="s">
        <v>10</v>
      </c>
      <c r="D108" s="10" t="s">
        <v>6</v>
      </c>
      <c r="E108" s="10">
        <v>11262</v>
      </c>
      <c r="F108" s="10" t="s">
        <v>325</v>
      </c>
      <c r="G108" s="10" t="s">
        <v>82</v>
      </c>
      <c r="H108" s="24" t="s">
        <v>16</v>
      </c>
      <c r="I108" s="21"/>
      <c r="J108" s="15">
        <v>29</v>
      </c>
      <c r="K108" s="16" t="s">
        <v>50</v>
      </c>
      <c r="L108" s="55" t="s">
        <v>320</v>
      </c>
    </row>
    <row r="109" spans="1:12" ht="39" customHeight="1" x14ac:dyDescent="0.15">
      <c r="A109" s="17">
        <v>108</v>
      </c>
      <c r="B109" s="2">
        <v>2</v>
      </c>
      <c r="C109" s="3" t="s">
        <v>11</v>
      </c>
      <c r="D109" s="2" t="s">
        <v>6</v>
      </c>
      <c r="E109" s="2">
        <v>8975</v>
      </c>
      <c r="F109" s="2" t="s">
        <v>326</v>
      </c>
      <c r="G109" s="2" t="s">
        <v>83</v>
      </c>
      <c r="H109" s="25">
        <v>50</v>
      </c>
      <c r="I109" s="21"/>
      <c r="J109" s="8">
        <v>29</v>
      </c>
      <c r="K109" s="9" t="s">
        <v>50</v>
      </c>
      <c r="L109" s="55" t="s">
        <v>320</v>
      </c>
    </row>
    <row r="110" spans="1:12" ht="39" customHeight="1" x14ac:dyDescent="0.15">
      <c r="A110" s="17">
        <v>109</v>
      </c>
      <c r="B110" s="2">
        <v>3</v>
      </c>
      <c r="C110" s="3" t="s">
        <v>13</v>
      </c>
      <c r="D110" s="2" t="s">
        <v>5</v>
      </c>
      <c r="E110" s="2">
        <v>16934</v>
      </c>
      <c r="F110" s="2" t="s">
        <v>325</v>
      </c>
      <c r="G110" s="2" t="s">
        <v>85</v>
      </c>
      <c r="H110" s="12">
        <v>0</v>
      </c>
      <c r="I110" s="21"/>
      <c r="J110" s="8">
        <v>29</v>
      </c>
      <c r="K110" s="9" t="s">
        <v>50</v>
      </c>
    </row>
    <row r="111" spans="1:12" ht="39" customHeight="1" x14ac:dyDescent="0.15">
      <c r="A111" s="17">
        <v>110</v>
      </c>
      <c r="B111" s="2">
        <v>4</v>
      </c>
      <c r="C111" s="3" t="s">
        <v>12</v>
      </c>
      <c r="D111" s="2" t="s">
        <v>5</v>
      </c>
      <c r="E111" s="2">
        <v>15755</v>
      </c>
      <c r="F111" s="2" t="s">
        <v>325</v>
      </c>
      <c r="G111" s="2" t="s">
        <v>84</v>
      </c>
      <c r="H111" s="12">
        <v>0</v>
      </c>
      <c r="I111" s="21"/>
      <c r="J111" s="8">
        <v>29</v>
      </c>
      <c r="K111" s="9" t="s">
        <v>50</v>
      </c>
    </row>
    <row r="112" spans="1:12" ht="39" customHeight="1" x14ac:dyDescent="0.15">
      <c r="A112" s="10">
        <v>111</v>
      </c>
      <c r="B112" s="10">
        <v>1</v>
      </c>
      <c r="C112" s="11" t="s">
        <v>10</v>
      </c>
      <c r="D112" s="10" t="s">
        <v>5</v>
      </c>
      <c r="E112" s="10">
        <v>18596</v>
      </c>
      <c r="F112" s="10" t="s">
        <v>325</v>
      </c>
      <c r="G112" s="10" t="s">
        <v>149</v>
      </c>
      <c r="H112" s="24" t="s">
        <v>16</v>
      </c>
      <c r="I112" s="21"/>
      <c r="J112" s="15">
        <v>30</v>
      </c>
      <c r="K112" s="16" t="s">
        <v>51</v>
      </c>
      <c r="L112" s="56">
        <v>0.3</v>
      </c>
    </row>
    <row r="113" spans="1:12" ht="39" customHeight="1" x14ac:dyDescent="0.15">
      <c r="A113" s="17">
        <v>112</v>
      </c>
      <c r="B113" s="2">
        <v>2</v>
      </c>
      <c r="C113" s="3" t="s">
        <v>11</v>
      </c>
      <c r="D113" s="2" t="s">
        <v>5</v>
      </c>
      <c r="E113" s="2">
        <v>16422</v>
      </c>
      <c r="F113" s="2" t="s">
        <v>325</v>
      </c>
      <c r="G113" s="2" t="s">
        <v>150</v>
      </c>
      <c r="H113" s="12">
        <v>0</v>
      </c>
      <c r="I113" s="21"/>
      <c r="J113" s="8">
        <v>30</v>
      </c>
      <c r="K113" s="9" t="s">
        <v>51</v>
      </c>
    </row>
    <row r="114" spans="1:12" ht="39" customHeight="1" x14ac:dyDescent="0.15">
      <c r="A114" s="17">
        <v>113</v>
      </c>
      <c r="B114" s="2">
        <v>3</v>
      </c>
      <c r="C114" s="3" t="s">
        <v>13</v>
      </c>
      <c r="D114" s="2" t="s">
        <v>6</v>
      </c>
      <c r="E114" s="2">
        <v>17710</v>
      </c>
      <c r="F114" s="2" t="s">
        <v>326</v>
      </c>
      <c r="G114" s="2" t="s">
        <v>304</v>
      </c>
      <c r="H114" s="25">
        <v>50</v>
      </c>
      <c r="I114" s="21"/>
      <c r="J114" s="8">
        <v>30</v>
      </c>
      <c r="K114" s="9" t="s">
        <v>51</v>
      </c>
      <c r="L114" s="55" t="s">
        <v>320</v>
      </c>
    </row>
    <row r="115" spans="1:12" ht="39" customHeight="1" x14ac:dyDescent="0.15">
      <c r="A115" s="17">
        <v>114</v>
      </c>
      <c r="B115" s="2">
        <v>4</v>
      </c>
      <c r="C115" s="3" t="s">
        <v>12</v>
      </c>
      <c r="D115" s="2" t="s">
        <v>7</v>
      </c>
      <c r="E115" s="2">
        <v>0</v>
      </c>
      <c r="F115" s="2"/>
      <c r="G115" s="2"/>
      <c r="H115" s="24"/>
      <c r="I115" s="21"/>
      <c r="J115" s="8">
        <v>30</v>
      </c>
      <c r="K115" s="9" t="s">
        <v>51</v>
      </c>
    </row>
    <row r="116" spans="1:12" ht="39" customHeight="1" x14ac:dyDescent="0.15">
      <c r="A116" s="10">
        <v>115</v>
      </c>
      <c r="B116" s="10">
        <v>1</v>
      </c>
      <c r="C116" s="11" t="s">
        <v>10</v>
      </c>
      <c r="D116" s="10" t="s">
        <v>5</v>
      </c>
      <c r="E116" s="10">
        <v>3743</v>
      </c>
      <c r="F116" s="10" t="s">
        <v>325</v>
      </c>
      <c r="G116" s="10" t="s">
        <v>128</v>
      </c>
      <c r="H116" s="24" t="s">
        <v>16</v>
      </c>
      <c r="I116" s="21"/>
      <c r="J116" s="15">
        <v>31</v>
      </c>
      <c r="K116" s="16" t="s">
        <v>52</v>
      </c>
      <c r="L116" s="55" t="s">
        <v>320</v>
      </c>
    </row>
    <row r="117" spans="1:12" ht="39" customHeight="1" x14ac:dyDescent="0.15">
      <c r="A117" s="17">
        <v>116</v>
      </c>
      <c r="B117" s="2">
        <v>2</v>
      </c>
      <c r="C117" s="3" t="s">
        <v>11</v>
      </c>
      <c r="D117" s="2" t="s">
        <v>5</v>
      </c>
      <c r="E117" s="2">
        <v>6048</v>
      </c>
      <c r="F117" s="2" t="s">
        <v>326</v>
      </c>
      <c r="G117" s="2" t="s">
        <v>129</v>
      </c>
      <c r="H117" s="25">
        <v>50</v>
      </c>
      <c r="I117" s="21"/>
      <c r="J117" s="8">
        <v>31</v>
      </c>
      <c r="K117" s="9" t="s">
        <v>52</v>
      </c>
      <c r="L117" s="56">
        <v>0.3</v>
      </c>
    </row>
    <row r="118" spans="1:12" ht="39" customHeight="1" x14ac:dyDescent="0.15">
      <c r="A118" s="17">
        <v>117</v>
      </c>
      <c r="B118" s="2">
        <v>3</v>
      </c>
      <c r="C118" s="3" t="s">
        <v>13</v>
      </c>
      <c r="D118" s="2" t="s">
        <v>5</v>
      </c>
      <c r="E118" s="2">
        <v>17742</v>
      </c>
      <c r="F118" s="2" t="s">
        <v>326</v>
      </c>
      <c r="G118" s="2" t="s">
        <v>130</v>
      </c>
      <c r="H118" s="25">
        <v>50</v>
      </c>
      <c r="I118" s="21"/>
      <c r="J118" s="8">
        <v>31</v>
      </c>
      <c r="K118" s="9" t="s">
        <v>52</v>
      </c>
      <c r="L118" s="56">
        <v>0.3</v>
      </c>
    </row>
    <row r="119" spans="1:12" ht="39" customHeight="1" x14ac:dyDescent="0.15">
      <c r="A119" s="10">
        <v>118</v>
      </c>
      <c r="B119" s="10">
        <v>1</v>
      </c>
      <c r="C119" s="11" t="s">
        <v>10</v>
      </c>
      <c r="D119" s="10" t="s">
        <v>5</v>
      </c>
      <c r="E119" s="10">
        <v>15953</v>
      </c>
      <c r="F119" s="10" t="s">
        <v>325</v>
      </c>
      <c r="G119" s="10" t="s">
        <v>168</v>
      </c>
      <c r="H119" s="24" t="s">
        <v>16</v>
      </c>
      <c r="I119" s="21"/>
      <c r="J119" s="15">
        <v>32</v>
      </c>
      <c r="K119" s="16" t="s">
        <v>53</v>
      </c>
      <c r="L119" s="56">
        <v>0.3</v>
      </c>
    </row>
    <row r="120" spans="1:12" ht="39" customHeight="1" x14ac:dyDescent="0.15">
      <c r="A120" s="17">
        <v>119</v>
      </c>
      <c r="B120" s="2">
        <v>2</v>
      </c>
      <c r="C120" s="3" t="s">
        <v>11</v>
      </c>
      <c r="D120" s="2" t="s">
        <v>5</v>
      </c>
      <c r="E120" s="2">
        <v>17818</v>
      </c>
      <c r="F120" s="2" t="s">
        <v>325</v>
      </c>
      <c r="G120" s="2" t="s">
        <v>169</v>
      </c>
      <c r="H120" s="25">
        <v>50</v>
      </c>
      <c r="I120" s="21"/>
      <c r="J120" s="8">
        <v>32</v>
      </c>
      <c r="K120" s="9" t="s">
        <v>53</v>
      </c>
      <c r="L120" s="56">
        <v>0.3</v>
      </c>
    </row>
    <row r="121" spans="1:12" ht="39" customHeight="1" x14ac:dyDescent="0.15">
      <c r="A121" s="17">
        <v>120</v>
      </c>
      <c r="B121" s="2">
        <v>3</v>
      </c>
      <c r="C121" s="3" t="s">
        <v>13</v>
      </c>
      <c r="D121" s="2" t="s">
        <v>5</v>
      </c>
      <c r="E121" s="2">
        <v>17784</v>
      </c>
      <c r="F121" s="2" t="s">
        <v>328</v>
      </c>
      <c r="G121" s="2" t="s">
        <v>171</v>
      </c>
      <c r="H121" s="12">
        <v>0</v>
      </c>
      <c r="I121" s="21"/>
      <c r="J121" s="8">
        <v>32</v>
      </c>
      <c r="K121" s="9" t="s">
        <v>53</v>
      </c>
    </row>
    <row r="122" spans="1:12" ht="39" customHeight="1" x14ac:dyDescent="0.15">
      <c r="A122" s="17">
        <v>121</v>
      </c>
      <c r="B122" s="2">
        <v>4</v>
      </c>
      <c r="C122" s="3" t="s">
        <v>12</v>
      </c>
      <c r="D122" s="2" t="s">
        <v>5</v>
      </c>
      <c r="E122" s="2">
        <v>17825</v>
      </c>
      <c r="F122" s="2" t="s">
        <v>327</v>
      </c>
      <c r="G122" s="2" t="s">
        <v>170</v>
      </c>
      <c r="H122" s="25">
        <v>50</v>
      </c>
      <c r="I122" s="21"/>
      <c r="J122" s="8">
        <v>32</v>
      </c>
      <c r="K122" s="9" t="s">
        <v>53</v>
      </c>
      <c r="L122" s="55" t="s">
        <v>378</v>
      </c>
    </row>
    <row r="123" spans="1:12" ht="39" customHeight="1" x14ac:dyDescent="0.15">
      <c r="A123" s="10">
        <v>122</v>
      </c>
      <c r="B123" s="10">
        <v>1</v>
      </c>
      <c r="C123" s="11" t="s">
        <v>10</v>
      </c>
      <c r="D123" s="10" t="s">
        <v>5</v>
      </c>
      <c r="E123" s="10">
        <v>5715</v>
      </c>
      <c r="F123" s="10" t="s">
        <v>325</v>
      </c>
      <c r="G123" s="10" t="s">
        <v>17</v>
      </c>
      <c r="H123" s="24" t="s">
        <v>16</v>
      </c>
      <c r="I123" s="21"/>
      <c r="J123" s="15">
        <v>33</v>
      </c>
      <c r="K123" s="16" t="s">
        <v>54</v>
      </c>
      <c r="L123" s="55" t="s">
        <v>378</v>
      </c>
    </row>
    <row r="124" spans="1:12" ht="39" customHeight="1" x14ac:dyDescent="0.15">
      <c r="A124" s="17">
        <v>123</v>
      </c>
      <c r="B124" s="2">
        <v>2</v>
      </c>
      <c r="C124" s="3" t="s">
        <v>11</v>
      </c>
      <c r="D124" s="2" t="s">
        <v>6</v>
      </c>
      <c r="E124" s="2">
        <v>5187</v>
      </c>
      <c r="F124" s="2" t="s">
        <v>325</v>
      </c>
      <c r="G124" s="2" t="s">
        <v>18</v>
      </c>
      <c r="H124" s="12">
        <v>0</v>
      </c>
      <c r="I124" s="21"/>
      <c r="J124" s="8">
        <v>33</v>
      </c>
      <c r="K124" s="9" t="s">
        <v>54</v>
      </c>
    </row>
    <row r="125" spans="1:12" ht="39" customHeight="1" x14ac:dyDescent="0.15">
      <c r="A125" s="17">
        <v>124</v>
      </c>
      <c r="B125" s="2">
        <v>3</v>
      </c>
      <c r="C125" s="3" t="s">
        <v>13</v>
      </c>
      <c r="D125" s="2" t="s">
        <v>5</v>
      </c>
      <c r="E125" s="2">
        <v>16883</v>
      </c>
      <c r="F125" s="2" t="s">
        <v>326</v>
      </c>
      <c r="G125" s="2" t="s">
        <v>19</v>
      </c>
      <c r="H125" s="12">
        <v>0</v>
      </c>
      <c r="I125" s="21"/>
      <c r="J125" s="8">
        <v>33</v>
      </c>
      <c r="K125" s="9" t="s">
        <v>54</v>
      </c>
    </row>
    <row r="126" spans="1:12" ht="39" customHeight="1" x14ac:dyDescent="0.15">
      <c r="A126" s="17">
        <v>125</v>
      </c>
      <c r="B126" s="2">
        <v>4</v>
      </c>
      <c r="C126" s="3" t="s">
        <v>12</v>
      </c>
      <c r="D126" s="2" t="s">
        <v>7</v>
      </c>
      <c r="E126" s="2">
        <v>0</v>
      </c>
      <c r="F126" s="2"/>
      <c r="G126" s="2"/>
      <c r="H126" s="12">
        <v>0</v>
      </c>
      <c r="I126" s="21"/>
      <c r="J126" s="8">
        <v>33</v>
      </c>
      <c r="K126" s="9" t="s">
        <v>54</v>
      </c>
    </row>
    <row r="127" spans="1:12" ht="39" customHeight="1" x14ac:dyDescent="0.15">
      <c r="A127" s="10">
        <v>126</v>
      </c>
      <c r="B127" s="10">
        <v>1</v>
      </c>
      <c r="C127" s="11" t="s">
        <v>10</v>
      </c>
      <c r="D127" s="10" t="s">
        <v>5</v>
      </c>
      <c r="E127" s="10">
        <v>9335</v>
      </c>
      <c r="F127" s="10" t="s">
        <v>325</v>
      </c>
      <c r="G127" s="10" t="s">
        <v>194</v>
      </c>
      <c r="H127" s="24" t="s">
        <v>16</v>
      </c>
      <c r="I127" s="21"/>
      <c r="J127" s="15">
        <v>34</v>
      </c>
      <c r="K127" s="16" t="s">
        <v>55</v>
      </c>
      <c r="L127" s="55" t="s">
        <v>378</v>
      </c>
    </row>
    <row r="128" spans="1:12" ht="39" customHeight="1" x14ac:dyDescent="0.15">
      <c r="A128" s="17">
        <v>127</v>
      </c>
      <c r="B128" s="2">
        <v>2</v>
      </c>
      <c r="C128" s="3" t="s">
        <v>11</v>
      </c>
      <c r="D128" s="2" t="s">
        <v>5</v>
      </c>
      <c r="E128" s="2">
        <v>4552</v>
      </c>
      <c r="F128" s="2" t="s">
        <v>325</v>
      </c>
      <c r="G128" s="2" t="s">
        <v>195</v>
      </c>
      <c r="H128" s="12">
        <v>0</v>
      </c>
      <c r="I128" s="21"/>
      <c r="J128" s="8">
        <v>34</v>
      </c>
      <c r="K128" s="9" t="s">
        <v>55</v>
      </c>
    </row>
    <row r="129" spans="1:12" ht="39" customHeight="1" x14ac:dyDescent="0.15">
      <c r="A129" s="17">
        <v>128</v>
      </c>
      <c r="B129" s="2">
        <v>3</v>
      </c>
      <c r="C129" s="3" t="s">
        <v>13</v>
      </c>
      <c r="D129" s="2" t="s">
        <v>5</v>
      </c>
      <c r="E129" s="2">
        <v>12393</v>
      </c>
      <c r="F129" s="2" t="s">
        <v>325</v>
      </c>
      <c r="G129" s="2" t="s">
        <v>197</v>
      </c>
      <c r="H129" s="12">
        <v>0</v>
      </c>
      <c r="I129" s="21"/>
      <c r="J129" s="8">
        <v>34</v>
      </c>
      <c r="K129" s="9" t="s">
        <v>55</v>
      </c>
    </row>
    <row r="130" spans="1:12" ht="39" customHeight="1" x14ac:dyDescent="0.15">
      <c r="A130" s="17">
        <v>129</v>
      </c>
      <c r="B130" s="2">
        <v>4</v>
      </c>
      <c r="C130" s="3" t="s">
        <v>12</v>
      </c>
      <c r="D130" s="2" t="s">
        <v>5</v>
      </c>
      <c r="E130" s="2">
        <v>6324</v>
      </c>
      <c r="F130" s="2" t="s">
        <v>325</v>
      </c>
      <c r="G130" s="2" t="s">
        <v>196</v>
      </c>
      <c r="H130" s="12">
        <v>0</v>
      </c>
      <c r="I130" s="21"/>
      <c r="J130" s="8">
        <v>34</v>
      </c>
      <c r="K130" s="9" t="s">
        <v>55</v>
      </c>
    </row>
    <row r="131" spans="1:12" ht="39" customHeight="1" x14ac:dyDescent="0.15">
      <c r="A131" s="10">
        <v>130</v>
      </c>
      <c r="B131" s="10">
        <v>1</v>
      </c>
      <c r="C131" s="11" t="s">
        <v>10</v>
      </c>
      <c r="D131" s="10" t="s">
        <v>5</v>
      </c>
      <c r="E131" s="10">
        <v>11380</v>
      </c>
      <c r="F131" s="10" t="s">
        <v>325</v>
      </c>
      <c r="G131" s="10" t="s">
        <v>106</v>
      </c>
      <c r="H131" s="24" t="s">
        <v>16</v>
      </c>
      <c r="I131" s="21"/>
      <c r="J131" s="15">
        <v>35</v>
      </c>
      <c r="K131" s="16" t="s">
        <v>56</v>
      </c>
      <c r="L131" s="55" t="s">
        <v>378</v>
      </c>
    </row>
    <row r="132" spans="1:12" ht="39" customHeight="1" x14ac:dyDescent="0.15">
      <c r="A132" s="17">
        <v>131</v>
      </c>
      <c r="B132" s="2">
        <v>3</v>
      </c>
      <c r="C132" s="3" t="s">
        <v>13</v>
      </c>
      <c r="D132" s="2" t="s">
        <v>5</v>
      </c>
      <c r="E132" s="2">
        <v>17158</v>
      </c>
      <c r="F132" s="2" t="s">
        <v>3</v>
      </c>
      <c r="G132" s="2" t="s">
        <v>107</v>
      </c>
      <c r="H132" s="25">
        <v>50</v>
      </c>
      <c r="I132" s="21"/>
      <c r="J132" s="8">
        <v>35</v>
      </c>
      <c r="K132" s="9" t="s">
        <v>56</v>
      </c>
      <c r="L132" s="55" t="s">
        <v>378</v>
      </c>
    </row>
    <row r="133" spans="1:12" ht="39" customHeight="1" x14ac:dyDescent="0.15">
      <c r="A133" s="10">
        <v>132</v>
      </c>
      <c r="B133" s="10">
        <v>1</v>
      </c>
      <c r="C133" s="11" t="s">
        <v>10</v>
      </c>
      <c r="D133" s="10" t="s">
        <v>5</v>
      </c>
      <c r="E133" s="10">
        <v>9383</v>
      </c>
      <c r="F133" s="10" t="s">
        <v>325</v>
      </c>
      <c r="G133" s="10" t="s">
        <v>198</v>
      </c>
      <c r="H133" s="24" t="s">
        <v>16</v>
      </c>
      <c r="I133" s="21"/>
      <c r="J133" s="15">
        <v>36</v>
      </c>
      <c r="K133" s="16" t="s">
        <v>57</v>
      </c>
      <c r="L133" s="55" t="s">
        <v>320</v>
      </c>
    </row>
    <row r="134" spans="1:12" ht="39" customHeight="1" x14ac:dyDescent="0.15">
      <c r="A134" s="10">
        <v>133</v>
      </c>
      <c r="B134" s="10">
        <v>1</v>
      </c>
      <c r="C134" s="11" t="s">
        <v>10</v>
      </c>
      <c r="D134" s="10" t="s">
        <v>7</v>
      </c>
      <c r="E134" s="10">
        <v>6054</v>
      </c>
      <c r="F134" s="10" t="s">
        <v>325</v>
      </c>
      <c r="G134" s="10" t="s">
        <v>185</v>
      </c>
      <c r="H134" s="24" t="s">
        <v>16</v>
      </c>
      <c r="I134" s="21"/>
      <c r="J134" s="15">
        <v>37</v>
      </c>
      <c r="K134" s="16" t="s">
        <v>58</v>
      </c>
      <c r="L134" s="55" t="s">
        <v>380</v>
      </c>
    </row>
    <row r="135" spans="1:12" ht="39" customHeight="1" x14ac:dyDescent="0.15">
      <c r="A135" s="17">
        <v>134</v>
      </c>
      <c r="B135" s="2">
        <v>2</v>
      </c>
      <c r="C135" s="3" t="s">
        <v>11</v>
      </c>
      <c r="D135" s="2" t="s">
        <v>6</v>
      </c>
      <c r="E135" s="2">
        <v>6054</v>
      </c>
      <c r="F135" s="2" t="s">
        <v>325</v>
      </c>
      <c r="G135" s="2" t="s">
        <v>185</v>
      </c>
      <c r="H135" s="25">
        <v>50</v>
      </c>
      <c r="I135" s="21"/>
      <c r="J135" s="8">
        <v>37</v>
      </c>
      <c r="K135" s="9" t="s">
        <v>58</v>
      </c>
      <c r="L135" s="55" t="s">
        <v>378</v>
      </c>
    </row>
    <row r="136" spans="1:12" ht="39" customHeight="1" x14ac:dyDescent="0.15">
      <c r="A136" s="17">
        <v>135</v>
      </c>
      <c r="B136" s="2">
        <v>3</v>
      </c>
      <c r="C136" s="3" t="s">
        <v>13</v>
      </c>
      <c r="D136" s="2" t="s">
        <v>5</v>
      </c>
      <c r="E136" s="2">
        <v>7822</v>
      </c>
      <c r="F136" s="2" t="s">
        <v>326</v>
      </c>
      <c r="G136" s="2" t="s">
        <v>186</v>
      </c>
      <c r="H136" s="25">
        <v>50</v>
      </c>
      <c r="I136" s="21"/>
      <c r="J136" s="8">
        <v>37</v>
      </c>
      <c r="K136" s="9" t="s">
        <v>58</v>
      </c>
      <c r="L136" s="55" t="s">
        <v>378</v>
      </c>
    </row>
    <row r="137" spans="1:12" ht="39" customHeight="1" x14ac:dyDescent="0.15">
      <c r="A137" s="10">
        <v>136</v>
      </c>
      <c r="B137" s="10">
        <v>1</v>
      </c>
      <c r="C137" s="11" t="s">
        <v>10</v>
      </c>
      <c r="D137" s="10" t="s">
        <v>5</v>
      </c>
      <c r="E137" s="10">
        <v>10489</v>
      </c>
      <c r="F137" s="10" t="s">
        <v>325</v>
      </c>
      <c r="G137" s="10" t="s">
        <v>135</v>
      </c>
      <c r="H137" s="24" t="s">
        <v>16</v>
      </c>
      <c r="I137" s="21"/>
      <c r="J137" s="15">
        <v>38</v>
      </c>
      <c r="K137" s="16" t="s">
        <v>59</v>
      </c>
      <c r="L137" s="55" t="s">
        <v>378</v>
      </c>
    </row>
    <row r="138" spans="1:12" ht="39" customHeight="1" x14ac:dyDescent="0.15">
      <c r="A138" s="17">
        <v>137</v>
      </c>
      <c r="B138" s="2">
        <v>3</v>
      </c>
      <c r="C138" s="3" t="s">
        <v>13</v>
      </c>
      <c r="D138" s="2" t="s">
        <v>5</v>
      </c>
      <c r="E138" s="2">
        <v>10237</v>
      </c>
      <c r="F138" s="2" t="s">
        <v>325</v>
      </c>
      <c r="G138" s="2" t="s">
        <v>136</v>
      </c>
      <c r="H138" s="12">
        <v>0</v>
      </c>
      <c r="I138" s="21"/>
      <c r="J138" s="8">
        <v>38</v>
      </c>
      <c r="K138" s="9" t="s">
        <v>59</v>
      </c>
    </row>
    <row r="139" spans="1:12" ht="39" customHeight="1" x14ac:dyDescent="0.15">
      <c r="A139" s="10">
        <v>138</v>
      </c>
      <c r="B139" s="10">
        <v>1</v>
      </c>
      <c r="C139" s="11" t="s">
        <v>10</v>
      </c>
      <c r="D139" s="10" t="s">
        <v>5</v>
      </c>
      <c r="E139" s="10">
        <v>11277</v>
      </c>
      <c r="F139" s="10" t="s">
        <v>325</v>
      </c>
      <c r="G139" s="10" t="s">
        <v>102</v>
      </c>
      <c r="H139" s="24" t="s">
        <v>16</v>
      </c>
      <c r="I139" s="21"/>
      <c r="J139" s="15">
        <v>39</v>
      </c>
      <c r="K139" s="16" t="s">
        <v>60</v>
      </c>
      <c r="L139" s="55" t="s">
        <v>378</v>
      </c>
    </row>
    <row r="140" spans="1:12" ht="39" customHeight="1" x14ac:dyDescent="0.15">
      <c r="A140" s="17">
        <v>139</v>
      </c>
      <c r="B140" s="2">
        <v>4</v>
      </c>
      <c r="C140" s="3" t="s">
        <v>12</v>
      </c>
      <c r="D140" s="2" t="s">
        <v>5</v>
      </c>
      <c r="E140" s="2">
        <v>12151</v>
      </c>
      <c r="F140" s="2" t="s">
        <v>325</v>
      </c>
      <c r="G140" s="2" t="s">
        <v>103</v>
      </c>
      <c r="H140" s="12">
        <v>0</v>
      </c>
      <c r="I140" s="21"/>
      <c r="J140" s="8">
        <v>39</v>
      </c>
      <c r="K140" s="9" t="s">
        <v>60</v>
      </c>
    </row>
    <row r="141" spans="1:12" ht="39" customHeight="1" x14ac:dyDescent="0.15">
      <c r="A141" s="17">
        <v>140</v>
      </c>
      <c r="B141" s="2">
        <v>7</v>
      </c>
      <c r="C141" s="3" t="s">
        <v>305</v>
      </c>
      <c r="D141" s="2" t="s">
        <v>5</v>
      </c>
      <c r="E141" s="2">
        <v>12575</v>
      </c>
      <c r="F141" s="2" t="s">
        <v>325</v>
      </c>
      <c r="G141" s="2" t="s">
        <v>104</v>
      </c>
      <c r="H141" s="25">
        <v>50</v>
      </c>
      <c r="I141" s="21"/>
      <c r="J141" s="8">
        <v>39</v>
      </c>
      <c r="K141" s="9" t="s">
        <v>60</v>
      </c>
      <c r="L141" s="55" t="s">
        <v>378</v>
      </c>
    </row>
    <row r="142" spans="1:12" ht="39" customHeight="1" x14ac:dyDescent="0.15">
      <c r="A142" s="10">
        <v>141</v>
      </c>
      <c r="B142" s="10">
        <v>1</v>
      </c>
      <c r="C142" s="11" t="s">
        <v>10</v>
      </c>
      <c r="D142" s="10" t="s">
        <v>7</v>
      </c>
      <c r="E142" s="10">
        <v>9369</v>
      </c>
      <c r="F142" s="10" t="s">
        <v>3</v>
      </c>
      <c r="G142" s="10" t="s">
        <v>293</v>
      </c>
      <c r="H142" s="24" t="s">
        <v>16</v>
      </c>
      <c r="I142" s="21"/>
      <c r="J142" s="15">
        <v>40</v>
      </c>
      <c r="K142" s="16" t="s">
        <v>61</v>
      </c>
      <c r="L142" s="55" t="s">
        <v>378</v>
      </c>
    </row>
    <row r="143" spans="1:12" ht="39" customHeight="1" x14ac:dyDescent="0.15">
      <c r="A143" s="17">
        <v>142</v>
      </c>
      <c r="B143" s="2">
        <v>5</v>
      </c>
      <c r="C143" s="3" t="s">
        <v>14</v>
      </c>
      <c r="D143" s="2" t="s">
        <v>5</v>
      </c>
      <c r="E143" s="2">
        <v>11742</v>
      </c>
      <c r="F143" s="2" t="s">
        <v>325</v>
      </c>
      <c r="G143" s="2" t="s">
        <v>105</v>
      </c>
      <c r="H143" s="12">
        <v>0</v>
      </c>
      <c r="I143" s="21"/>
      <c r="J143" s="8">
        <v>40</v>
      </c>
      <c r="K143" s="9" t="s">
        <v>61</v>
      </c>
    </row>
    <row r="144" spans="1:12" ht="39" customHeight="1" x14ac:dyDescent="0.15">
      <c r="A144" s="10">
        <v>143</v>
      </c>
      <c r="B144" s="10">
        <v>1</v>
      </c>
      <c r="C144" s="11" t="s">
        <v>10</v>
      </c>
      <c r="D144" s="10" t="s">
        <v>5</v>
      </c>
      <c r="E144" s="10">
        <v>3237</v>
      </c>
      <c r="F144" s="10" t="s">
        <v>325</v>
      </c>
      <c r="G144" s="10" t="s">
        <v>71</v>
      </c>
      <c r="H144" s="24" t="s">
        <v>16</v>
      </c>
      <c r="I144" s="21"/>
      <c r="J144" s="15">
        <v>41</v>
      </c>
      <c r="K144" s="16" t="s">
        <v>62</v>
      </c>
      <c r="L144" s="55" t="s">
        <v>378</v>
      </c>
    </row>
    <row r="145" spans="1:12" ht="39" customHeight="1" x14ac:dyDescent="0.15">
      <c r="A145" s="17">
        <v>144</v>
      </c>
      <c r="B145" s="2">
        <v>5</v>
      </c>
      <c r="C145" s="3" t="s">
        <v>14</v>
      </c>
      <c r="D145" s="2" t="s">
        <v>5</v>
      </c>
      <c r="E145" s="2">
        <v>10730</v>
      </c>
      <c r="F145" s="2" t="s">
        <v>325</v>
      </c>
      <c r="G145" s="2" t="s">
        <v>72</v>
      </c>
      <c r="H145" s="25">
        <v>50</v>
      </c>
      <c r="I145" s="21"/>
      <c r="J145" s="8">
        <v>41</v>
      </c>
      <c r="K145" s="9" t="s">
        <v>62</v>
      </c>
      <c r="L145" s="56">
        <v>0.3</v>
      </c>
    </row>
    <row r="146" spans="1:12" ht="39" customHeight="1" x14ac:dyDescent="0.15">
      <c r="A146" s="10">
        <v>145</v>
      </c>
      <c r="B146" s="10">
        <v>1</v>
      </c>
      <c r="C146" s="11" t="s">
        <v>10</v>
      </c>
      <c r="D146" s="10" t="s">
        <v>5</v>
      </c>
      <c r="E146" s="10">
        <v>11002</v>
      </c>
      <c r="F146" s="10" t="s">
        <v>325</v>
      </c>
      <c r="G146" s="10" t="s">
        <v>80</v>
      </c>
      <c r="H146" s="24" t="s">
        <v>16</v>
      </c>
      <c r="I146" s="21"/>
      <c r="J146" s="15">
        <v>42</v>
      </c>
      <c r="K146" s="16" t="s">
        <v>63</v>
      </c>
      <c r="L146" s="55" t="s">
        <v>378</v>
      </c>
    </row>
    <row r="147" spans="1:12" ht="39" customHeight="1" x14ac:dyDescent="0.15">
      <c r="A147" s="17">
        <v>146</v>
      </c>
      <c r="B147" s="2">
        <v>5</v>
      </c>
      <c r="C147" s="3" t="s">
        <v>14</v>
      </c>
      <c r="D147" s="2" t="s">
        <v>5</v>
      </c>
      <c r="E147" s="2">
        <v>14928</v>
      </c>
      <c r="F147" s="2" t="s">
        <v>325</v>
      </c>
      <c r="G147" s="2" t="s">
        <v>81</v>
      </c>
      <c r="H147" s="25">
        <v>50</v>
      </c>
      <c r="I147" s="21"/>
      <c r="J147" s="8">
        <v>42</v>
      </c>
      <c r="K147" s="9" t="s">
        <v>63</v>
      </c>
      <c r="L147" s="56">
        <v>0.3</v>
      </c>
    </row>
    <row r="148" spans="1:12" ht="39" customHeight="1" x14ac:dyDescent="0.15">
      <c r="A148" s="10">
        <v>147</v>
      </c>
      <c r="B148" s="10">
        <v>1</v>
      </c>
      <c r="C148" s="11" t="s">
        <v>10</v>
      </c>
      <c r="D148" s="10" t="s">
        <v>5</v>
      </c>
      <c r="E148" s="10">
        <v>12387</v>
      </c>
      <c r="F148" s="10" t="s">
        <v>325</v>
      </c>
      <c r="G148" s="10" t="s">
        <v>86</v>
      </c>
      <c r="H148" s="24" t="s">
        <v>16</v>
      </c>
      <c r="I148" s="21"/>
      <c r="J148" s="15">
        <v>43</v>
      </c>
      <c r="K148" s="16" t="s">
        <v>64</v>
      </c>
      <c r="L148" s="55" t="s">
        <v>320</v>
      </c>
    </row>
    <row r="149" spans="1:12" ht="39" customHeight="1" x14ac:dyDescent="0.15">
      <c r="A149" s="17">
        <v>148</v>
      </c>
      <c r="B149" s="2">
        <v>5</v>
      </c>
      <c r="C149" s="3" t="s">
        <v>14</v>
      </c>
      <c r="D149" s="2" t="s">
        <v>5</v>
      </c>
      <c r="E149" s="2">
        <v>16320</v>
      </c>
      <c r="F149" s="2" t="s">
        <v>325</v>
      </c>
      <c r="G149" s="2" t="s">
        <v>87</v>
      </c>
      <c r="H149" s="12">
        <v>0</v>
      </c>
      <c r="I149" s="21"/>
      <c r="J149" s="8">
        <v>43</v>
      </c>
      <c r="K149" s="9" t="s">
        <v>64</v>
      </c>
    </row>
    <row r="150" spans="1:12" ht="39" customHeight="1" x14ac:dyDescent="0.15">
      <c r="A150" s="10">
        <v>149</v>
      </c>
      <c r="B150" s="10">
        <v>1</v>
      </c>
      <c r="C150" s="11" t="s">
        <v>10</v>
      </c>
      <c r="D150" s="10" t="s">
        <v>5</v>
      </c>
      <c r="E150" s="10">
        <v>13457</v>
      </c>
      <c r="F150" s="10" t="s">
        <v>325</v>
      </c>
      <c r="G150" s="10" t="s">
        <v>77</v>
      </c>
      <c r="H150" s="24" t="s">
        <v>16</v>
      </c>
      <c r="I150" s="21"/>
      <c r="J150" s="15">
        <v>44</v>
      </c>
      <c r="K150" s="16" t="s">
        <v>65</v>
      </c>
      <c r="L150" s="55" t="s">
        <v>378</v>
      </c>
    </row>
    <row r="151" spans="1:12" ht="39" customHeight="1" x14ac:dyDescent="0.15">
      <c r="A151" s="17">
        <v>150</v>
      </c>
      <c r="B151" s="2">
        <v>5</v>
      </c>
      <c r="C151" s="3" t="s">
        <v>14</v>
      </c>
      <c r="D151" s="2" t="s">
        <v>6</v>
      </c>
      <c r="E151" s="2">
        <v>13939</v>
      </c>
      <c r="F151" s="2" t="s">
        <v>326</v>
      </c>
      <c r="G151" s="2" t="s">
        <v>78</v>
      </c>
      <c r="H151" s="25">
        <v>50</v>
      </c>
      <c r="I151" s="21"/>
      <c r="J151" s="8">
        <v>44</v>
      </c>
      <c r="K151" s="9" t="s">
        <v>65</v>
      </c>
      <c r="L151" s="56">
        <v>0.3</v>
      </c>
    </row>
    <row r="152" spans="1:12" ht="39" customHeight="1" x14ac:dyDescent="0.15">
      <c r="A152" s="10">
        <v>151</v>
      </c>
      <c r="B152" s="10">
        <v>1</v>
      </c>
      <c r="C152" s="11" t="s">
        <v>10</v>
      </c>
      <c r="D152" s="10" t="s">
        <v>5</v>
      </c>
      <c r="E152" s="10">
        <v>15304</v>
      </c>
      <c r="F152" s="10" t="s">
        <v>325</v>
      </c>
      <c r="G152" s="10" t="s">
        <v>172</v>
      </c>
      <c r="H152" s="24" t="s">
        <v>16</v>
      </c>
      <c r="I152" s="21"/>
      <c r="J152" s="15">
        <v>45</v>
      </c>
      <c r="K152" s="16" t="s">
        <v>66</v>
      </c>
      <c r="L152" s="55" t="s">
        <v>378</v>
      </c>
    </row>
    <row r="153" spans="1:12" ht="39" customHeight="1" x14ac:dyDescent="0.15">
      <c r="A153" s="17">
        <v>152</v>
      </c>
      <c r="B153" s="2">
        <v>5</v>
      </c>
      <c r="C153" s="3" t="s">
        <v>14</v>
      </c>
      <c r="D153" s="2" t="s">
        <v>5</v>
      </c>
      <c r="E153" s="2">
        <v>18533</v>
      </c>
      <c r="F153" s="2" t="s">
        <v>327</v>
      </c>
      <c r="G153" s="2" t="s">
        <v>173</v>
      </c>
      <c r="H153" s="12">
        <v>0</v>
      </c>
      <c r="I153" s="21"/>
      <c r="J153" s="8">
        <v>45</v>
      </c>
      <c r="K153" s="9" t="s">
        <v>66</v>
      </c>
    </row>
    <row r="154" spans="1:12" ht="39" customHeight="1" x14ac:dyDescent="0.15">
      <c r="A154" s="10">
        <v>153</v>
      </c>
      <c r="B154" s="10">
        <v>1</v>
      </c>
      <c r="C154" s="11" t="s">
        <v>10</v>
      </c>
      <c r="D154" s="10" t="s">
        <v>5</v>
      </c>
      <c r="E154" s="10">
        <v>9706</v>
      </c>
      <c r="F154" s="10" t="s">
        <v>325</v>
      </c>
      <c r="G154" s="10" t="s">
        <v>160</v>
      </c>
      <c r="H154" s="24" t="s">
        <v>16</v>
      </c>
      <c r="I154" s="21"/>
      <c r="J154" s="15">
        <v>46</v>
      </c>
      <c r="K154" s="16" t="s">
        <v>67</v>
      </c>
      <c r="L154" s="56">
        <v>0.3</v>
      </c>
    </row>
    <row r="155" spans="1:12" ht="39" customHeight="1" x14ac:dyDescent="0.15">
      <c r="A155" s="17">
        <v>154</v>
      </c>
      <c r="B155" s="2">
        <v>4</v>
      </c>
      <c r="C155" s="3" t="s">
        <v>12</v>
      </c>
      <c r="D155" s="2" t="s">
        <v>5</v>
      </c>
      <c r="E155" s="2">
        <v>10347</v>
      </c>
      <c r="F155" s="2" t="s">
        <v>325</v>
      </c>
      <c r="G155" s="2" t="s">
        <v>161</v>
      </c>
      <c r="H155" s="25">
        <v>50</v>
      </c>
      <c r="I155" s="21"/>
      <c r="J155" s="8">
        <v>46</v>
      </c>
      <c r="K155" s="9" t="s">
        <v>67</v>
      </c>
      <c r="L155" s="56">
        <v>0.3</v>
      </c>
    </row>
    <row r="156" spans="1:12" ht="39" customHeight="1" x14ac:dyDescent="0.15">
      <c r="A156" s="17">
        <v>155</v>
      </c>
      <c r="B156" s="2">
        <v>7</v>
      </c>
      <c r="C156" s="2" t="s">
        <v>324</v>
      </c>
      <c r="D156" s="2" t="s">
        <v>6</v>
      </c>
      <c r="E156" s="2">
        <v>16241</v>
      </c>
      <c r="F156" s="2" t="s">
        <v>326</v>
      </c>
      <c r="G156" s="2" t="s">
        <v>294</v>
      </c>
      <c r="H156" s="24" t="s">
        <v>16</v>
      </c>
      <c r="I156" s="21"/>
      <c r="J156" s="8">
        <v>49</v>
      </c>
      <c r="K156" s="9" t="s">
        <v>69</v>
      </c>
      <c r="L156" s="55" t="s">
        <v>378</v>
      </c>
    </row>
    <row r="157" spans="1:12" ht="39" customHeight="1" x14ac:dyDescent="0.15">
      <c r="A157" s="10">
        <v>156</v>
      </c>
      <c r="B157" s="10">
        <v>1</v>
      </c>
      <c r="C157" s="11" t="s">
        <v>10</v>
      </c>
      <c r="D157" s="10" t="s">
        <v>6</v>
      </c>
      <c r="E157" s="10">
        <v>17788</v>
      </c>
      <c r="F157" s="10" t="s">
        <v>326</v>
      </c>
      <c r="G157" s="10" t="s">
        <v>123</v>
      </c>
      <c r="H157" s="24" t="s">
        <v>16</v>
      </c>
      <c r="I157" s="21"/>
      <c r="J157" s="15">
        <v>50</v>
      </c>
      <c r="K157" s="16" t="s">
        <v>70</v>
      </c>
      <c r="L157" s="55" t="s">
        <v>378</v>
      </c>
    </row>
  </sheetData>
  <sheetProtection formatCells="0" insertRows="0" deleteRows="0" autoFilter="0"/>
  <autoFilter ref="A1:K157">
    <sortState ref="A2:S157">
      <sortCondition ref="A1:A157"/>
    </sortState>
  </autoFilter>
  <phoneticPr fontId="2" type="noConversion"/>
  <pageMargins left="0.25" right="0.25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D1" zoomScale="130" zoomScaleNormal="130" zoomScalePageLayoutView="130" workbookViewId="0">
      <selection activeCell="I14" sqref="I14"/>
    </sheetView>
  </sheetViews>
  <sheetFormatPr baseColWidth="10" defaultColWidth="8.83203125" defaultRowHeight="11" x14ac:dyDescent="0.15"/>
  <cols>
    <col min="1" max="1" width="4.6640625" style="51" customWidth="1"/>
    <col min="2" max="2" width="23.1640625" style="51" customWidth="1"/>
    <col min="3" max="3" width="6.5" style="54" customWidth="1"/>
    <col min="4" max="4" width="9.5" style="51" customWidth="1"/>
    <col min="5" max="5" width="26.5" style="51" customWidth="1"/>
    <col min="6" max="6" width="10.83203125" style="51" customWidth="1"/>
    <col min="7" max="16384" width="8.83203125" style="51"/>
  </cols>
  <sheetData>
    <row r="1" spans="1:7" ht="30" customHeight="1" x14ac:dyDescent="0.15">
      <c r="A1" s="50" t="s">
        <v>376</v>
      </c>
      <c r="B1" s="50" t="s">
        <v>356</v>
      </c>
      <c r="C1" s="50" t="s">
        <v>357</v>
      </c>
      <c r="D1" s="50" t="s">
        <v>358</v>
      </c>
      <c r="E1" s="50" t="s">
        <v>359</v>
      </c>
      <c r="F1" s="50" t="s">
        <v>360</v>
      </c>
    </row>
    <row r="2" spans="1:7" ht="13.5" customHeight="1" x14ac:dyDescent="0.15">
      <c r="A2" s="52">
        <v>1</v>
      </c>
      <c r="B2" s="52" t="s">
        <v>307</v>
      </c>
      <c r="C2" s="53" t="s">
        <v>331</v>
      </c>
      <c r="D2" s="52" t="s">
        <v>345</v>
      </c>
      <c r="E2" s="52" t="s">
        <v>204</v>
      </c>
      <c r="F2" s="58">
        <v>0.5</v>
      </c>
      <c r="G2" s="57"/>
    </row>
    <row r="3" spans="1:7" ht="13.5" customHeight="1" x14ac:dyDescent="0.15">
      <c r="A3" s="52">
        <v>2</v>
      </c>
      <c r="B3" s="52" t="s">
        <v>308</v>
      </c>
      <c r="C3" s="53" t="s">
        <v>332</v>
      </c>
      <c r="D3" s="52" t="s">
        <v>346</v>
      </c>
      <c r="E3" s="52" t="s">
        <v>217</v>
      </c>
      <c r="F3" s="52"/>
      <c r="G3" s="57"/>
    </row>
    <row r="4" spans="1:7" ht="13.5" customHeight="1" x14ac:dyDescent="0.15">
      <c r="A4" s="52">
        <v>3</v>
      </c>
      <c r="B4" s="52" t="s">
        <v>232</v>
      </c>
      <c r="C4" s="53" t="s">
        <v>333</v>
      </c>
      <c r="D4" s="52" t="s">
        <v>346</v>
      </c>
      <c r="E4" s="52" t="s">
        <v>231</v>
      </c>
      <c r="F4" s="52"/>
      <c r="G4" s="57"/>
    </row>
    <row r="5" spans="1:7" ht="13.5" customHeight="1" x14ac:dyDescent="0.15">
      <c r="A5" s="52">
        <v>4</v>
      </c>
      <c r="B5" s="52" t="s">
        <v>201</v>
      </c>
      <c r="C5" s="53" t="s">
        <v>334</v>
      </c>
      <c r="D5" s="52" t="s">
        <v>346</v>
      </c>
      <c r="E5" s="52" t="s">
        <v>235</v>
      </c>
      <c r="F5" s="52"/>
      <c r="G5" s="57"/>
    </row>
    <row r="6" spans="1:7" ht="13.5" customHeight="1" x14ac:dyDescent="0.15">
      <c r="A6" s="52">
        <v>5</v>
      </c>
      <c r="B6" s="52" t="s">
        <v>315</v>
      </c>
      <c r="C6" s="53">
        <v>17817</v>
      </c>
      <c r="D6" s="52" t="s">
        <v>346</v>
      </c>
      <c r="E6" s="52" t="s">
        <v>381</v>
      </c>
      <c r="F6" s="58">
        <v>0.5</v>
      </c>
      <c r="G6" s="57"/>
    </row>
    <row r="7" spans="1:7" ht="13.5" customHeight="1" x14ac:dyDescent="0.15">
      <c r="A7" s="52">
        <v>6</v>
      </c>
      <c r="B7" s="52" t="s">
        <v>350</v>
      </c>
      <c r="C7" s="53" t="s">
        <v>335</v>
      </c>
      <c r="D7" s="52" t="s">
        <v>377</v>
      </c>
      <c r="E7" s="52" t="s">
        <v>238</v>
      </c>
      <c r="F7" s="52"/>
      <c r="G7" s="57"/>
    </row>
    <row r="8" spans="1:7" ht="13.5" customHeight="1" x14ac:dyDescent="0.15">
      <c r="A8" s="52">
        <v>7</v>
      </c>
      <c r="B8" s="52" t="s">
        <v>309</v>
      </c>
      <c r="C8" s="53" t="s">
        <v>336</v>
      </c>
      <c r="D8" s="52" t="s">
        <v>346</v>
      </c>
      <c r="E8" s="52" t="s">
        <v>239</v>
      </c>
      <c r="F8" s="58">
        <v>0.4</v>
      </c>
      <c r="G8" s="57"/>
    </row>
    <row r="9" spans="1:7" ht="13.5" customHeight="1" x14ac:dyDescent="0.15">
      <c r="A9" s="52">
        <v>8</v>
      </c>
      <c r="B9" s="52" t="s">
        <v>306</v>
      </c>
      <c r="C9" s="53">
        <v>15834</v>
      </c>
      <c r="D9" s="52" t="s">
        <v>345</v>
      </c>
      <c r="E9" s="52" t="s">
        <v>244</v>
      </c>
      <c r="F9" s="52"/>
      <c r="G9" s="57"/>
    </row>
    <row r="10" spans="1:7" ht="13.5" customHeight="1" x14ac:dyDescent="0.15">
      <c r="A10" s="52">
        <v>9</v>
      </c>
      <c r="B10" s="52" t="s">
        <v>310</v>
      </c>
      <c r="C10" s="53" t="s">
        <v>337</v>
      </c>
      <c r="D10" s="52" t="s">
        <v>346</v>
      </c>
      <c r="E10" s="52" t="s">
        <v>246</v>
      </c>
      <c r="F10" s="58">
        <v>0.5</v>
      </c>
      <c r="G10" s="57"/>
    </row>
    <row r="11" spans="1:7" ht="13.5" customHeight="1" x14ac:dyDescent="0.15">
      <c r="A11" s="52">
        <v>10</v>
      </c>
      <c r="B11" s="52" t="s">
        <v>352</v>
      </c>
      <c r="C11" s="53" t="s">
        <v>338</v>
      </c>
      <c r="D11" s="52" t="s">
        <v>345</v>
      </c>
      <c r="E11" s="52" t="s">
        <v>249</v>
      </c>
      <c r="F11" s="52"/>
      <c r="G11" s="57"/>
    </row>
    <row r="12" spans="1:7" ht="13.5" customHeight="1" x14ac:dyDescent="0.15">
      <c r="A12" s="52">
        <v>11</v>
      </c>
      <c r="B12" s="52" t="s">
        <v>353</v>
      </c>
      <c r="C12" s="53" t="s">
        <v>339</v>
      </c>
      <c r="D12" s="52" t="s">
        <v>346</v>
      </c>
      <c r="E12" s="52" t="s">
        <v>250</v>
      </c>
      <c r="F12" s="52"/>
      <c r="G12" s="57"/>
    </row>
    <row r="13" spans="1:7" ht="13.5" customHeight="1" x14ac:dyDescent="0.15">
      <c r="A13" s="52">
        <v>12</v>
      </c>
      <c r="B13" s="52" t="s">
        <v>311</v>
      </c>
      <c r="C13" s="53" t="s">
        <v>340</v>
      </c>
      <c r="D13" s="52" t="s">
        <v>346</v>
      </c>
      <c r="E13" s="52" t="s">
        <v>251</v>
      </c>
      <c r="F13" s="58">
        <v>0.4</v>
      </c>
      <c r="G13" s="57"/>
    </row>
    <row r="14" spans="1:7" ht="13.5" customHeight="1" x14ac:dyDescent="0.15">
      <c r="A14" s="52">
        <v>13</v>
      </c>
      <c r="B14" s="52" t="s">
        <v>261</v>
      </c>
      <c r="C14" s="53" t="s">
        <v>341</v>
      </c>
      <c r="D14" s="52" t="s">
        <v>346</v>
      </c>
      <c r="E14" s="52" t="s">
        <v>260</v>
      </c>
      <c r="F14" s="58">
        <v>0.5</v>
      </c>
      <c r="G14" s="57"/>
    </row>
    <row r="15" spans="1:7" ht="13.5" customHeight="1" x14ac:dyDescent="0.15">
      <c r="A15" s="52">
        <v>14</v>
      </c>
      <c r="B15" s="52" t="s">
        <v>291</v>
      </c>
      <c r="C15" s="53" t="s">
        <v>342</v>
      </c>
      <c r="D15" s="52" t="s">
        <v>346</v>
      </c>
      <c r="E15" s="52" t="s">
        <v>264</v>
      </c>
      <c r="F15" s="52"/>
      <c r="G15" s="57"/>
    </row>
    <row r="16" spans="1:7" ht="13.5" customHeight="1" x14ac:dyDescent="0.15">
      <c r="A16" s="52">
        <v>15</v>
      </c>
      <c r="B16" s="52" t="s">
        <v>312</v>
      </c>
      <c r="C16" s="53">
        <v>11265</v>
      </c>
      <c r="D16" s="52" t="s">
        <v>346</v>
      </c>
      <c r="E16" s="52" t="s">
        <v>355</v>
      </c>
      <c r="F16" s="52"/>
      <c r="G16" s="57"/>
    </row>
    <row r="17" spans="1:7" ht="13.5" customHeight="1" x14ac:dyDescent="0.15">
      <c r="A17" s="52">
        <v>16</v>
      </c>
      <c r="B17" s="52" t="s">
        <v>290</v>
      </c>
      <c r="C17" s="53" t="s">
        <v>343</v>
      </c>
      <c r="D17" s="52" t="s">
        <v>346</v>
      </c>
      <c r="E17" s="52" t="s">
        <v>279</v>
      </c>
      <c r="F17" s="52"/>
      <c r="G17" s="57"/>
    </row>
    <row r="18" spans="1:7" ht="13.5" customHeight="1" x14ac:dyDescent="0.15">
      <c r="A18" s="52">
        <v>17</v>
      </c>
      <c r="B18" s="52" t="s">
        <v>348</v>
      </c>
      <c r="C18" s="53" t="s">
        <v>344</v>
      </c>
      <c r="D18" s="52" t="s">
        <v>346</v>
      </c>
      <c r="E18" s="52" t="s">
        <v>284</v>
      </c>
      <c r="F18" s="52"/>
      <c r="G18" s="57"/>
    </row>
    <row r="19" spans="1:7" ht="13.5" customHeight="1" x14ac:dyDescent="0.15">
      <c r="A19" s="52">
        <v>18</v>
      </c>
      <c r="B19" s="52" t="s">
        <v>313</v>
      </c>
      <c r="C19" s="53">
        <v>16991</v>
      </c>
      <c r="D19" s="52" t="s">
        <v>362</v>
      </c>
      <c r="E19" s="52" t="s">
        <v>292</v>
      </c>
      <c r="F19" s="52"/>
      <c r="G19" s="57"/>
    </row>
  </sheetData>
  <autoFilter ref="A1:F1">
    <sortState ref="A2:M19">
      <sortCondition ref="A1"/>
    </sortState>
  </autoFilter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D13" zoomScale="130" zoomScaleNormal="130" zoomScalePageLayoutView="130" workbookViewId="0">
      <selection activeCell="H13" sqref="H1:H1048576"/>
    </sheetView>
  </sheetViews>
  <sheetFormatPr baseColWidth="10" defaultColWidth="8.83203125" defaultRowHeight="11" x14ac:dyDescent="0.15"/>
  <cols>
    <col min="1" max="1" width="4.6640625" style="1" customWidth="1"/>
    <col min="2" max="2" width="24.83203125" style="1" customWidth="1"/>
    <col min="3" max="3" width="18.1640625" style="1" customWidth="1"/>
    <col min="4" max="4" width="6.83203125" style="1" customWidth="1"/>
    <col min="5" max="5" width="11.6640625" style="1" customWidth="1"/>
    <col min="6" max="6" width="24.5" style="1" customWidth="1"/>
    <col min="7" max="7" width="9.5" style="1" customWidth="1"/>
    <col min="8" max="16384" width="8.83203125" style="1"/>
  </cols>
  <sheetData>
    <row r="1" spans="1:7" s="5" customFormat="1" ht="47.25" customHeight="1" x14ac:dyDescent="0.15">
      <c r="A1" s="4" t="s">
        <v>1</v>
      </c>
      <c r="B1" s="4" t="s">
        <v>4</v>
      </c>
      <c r="C1" s="4" t="s">
        <v>322</v>
      </c>
      <c r="D1" s="4" t="s">
        <v>0</v>
      </c>
      <c r="E1" s="4" t="s">
        <v>2</v>
      </c>
      <c r="F1" s="4" t="s">
        <v>8</v>
      </c>
      <c r="G1" s="20" t="s">
        <v>321</v>
      </c>
    </row>
    <row r="2" spans="1:7" ht="31.5" customHeight="1" x14ac:dyDescent="0.15">
      <c r="A2" s="2">
        <v>1</v>
      </c>
      <c r="B2" s="2" t="s">
        <v>307</v>
      </c>
      <c r="C2" s="2" t="s">
        <v>202</v>
      </c>
      <c r="D2" s="2">
        <v>18024</v>
      </c>
      <c r="E2" s="2" t="s">
        <v>200</v>
      </c>
      <c r="F2" s="2" t="s">
        <v>209</v>
      </c>
      <c r="G2" s="21"/>
    </row>
    <row r="3" spans="1:7" ht="31.5" customHeight="1" x14ac:dyDescent="0.15">
      <c r="A3" s="2">
        <v>2</v>
      </c>
      <c r="B3" s="2" t="s">
        <v>307</v>
      </c>
      <c r="C3" s="2" t="s">
        <v>206</v>
      </c>
      <c r="D3" s="2">
        <v>10149</v>
      </c>
      <c r="E3" s="2" t="s">
        <v>207</v>
      </c>
      <c r="F3" s="2" t="s">
        <v>210</v>
      </c>
      <c r="G3" s="21" t="s">
        <v>320</v>
      </c>
    </row>
    <row r="4" spans="1:7" ht="31.5" customHeight="1" x14ac:dyDescent="0.15">
      <c r="A4" s="2">
        <v>3</v>
      </c>
      <c r="B4" s="2" t="s">
        <v>307</v>
      </c>
      <c r="C4" s="2" t="s">
        <v>206</v>
      </c>
      <c r="D4" s="2">
        <v>7991</v>
      </c>
      <c r="E4" s="2" t="s">
        <v>207</v>
      </c>
      <c r="F4" s="2" t="s">
        <v>212</v>
      </c>
      <c r="G4" s="21"/>
    </row>
    <row r="5" spans="1:7" ht="31.5" customHeight="1" x14ac:dyDescent="0.15">
      <c r="A5" s="2">
        <v>4</v>
      </c>
      <c r="B5" s="2" t="s">
        <v>307</v>
      </c>
      <c r="C5" s="2" t="s">
        <v>211</v>
      </c>
      <c r="D5" s="2">
        <v>16802</v>
      </c>
      <c r="E5" s="2" t="s">
        <v>207</v>
      </c>
      <c r="F5" s="2" t="s">
        <v>213</v>
      </c>
      <c r="G5" s="21"/>
    </row>
    <row r="6" spans="1:7" ht="31.5" customHeight="1" x14ac:dyDescent="0.15">
      <c r="A6" s="2">
        <v>5</v>
      </c>
      <c r="B6" s="2" t="s">
        <v>308</v>
      </c>
      <c r="C6" s="2" t="s">
        <v>219</v>
      </c>
      <c r="D6" s="2">
        <v>12734</v>
      </c>
      <c r="E6" s="2" t="s">
        <v>199</v>
      </c>
      <c r="F6" s="2" t="s">
        <v>220</v>
      </c>
      <c r="G6" s="21"/>
    </row>
    <row r="7" spans="1:7" ht="31.5" customHeight="1" x14ac:dyDescent="0.15">
      <c r="A7" s="2">
        <v>6</v>
      </c>
      <c r="B7" s="2" t="s">
        <v>308</v>
      </c>
      <c r="C7" s="2" t="s">
        <v>202</v>
      </c>
      <c r="D7" s="2">
        <v>14520</v>
      </c>
      <c r="E7" s="2" t="s">
        <v>199</v>
      </c>
      <c r="F7" s="2" t="s">
        <v>221</v>
      </c>
      <c r="G7" s="21"/>
    </row>
    <row r="8" spans="1:7" ht="31.5" customHeight="1" x14ac:dyDescent="0.15">
      <c r="A8" s="2">
        <v>7</v>
      </c>
      <c r="B8" s="2" t="s">
        <v>308</v>
      </c>
      <c r="C8" s="2" t="s">
        <v>202</v>
      </c>
      <c r="D8" s="2">
        <v>16987</v>
      </c>
      <c r="E8" s="2" t="s">
        <v>214</v>
      </c>
      <c r="F8" s="2" t="s">
        <v>224</v>
      </c>
      <c r="G8" s="21" t="s">
        <v>320</v>
      </c>
    </row>
    <row r="9" spans="1:7" ht="31.5" customHeight="1" x14ac:dyDescent="0.15">
      <c r="A9" s="2">
        <v>8</v>
      </c>
      <c r="B9" s="2" t="s">
        <v>308</v>
      </c>
      <c r="C9" s="2" t="s">
        <v>223</v>
      </c>
      <c r="D9" s="2">
        <v>14470</v>
      </c>
      <c r="E9" s="2" t="s">
        <v>214</v>
      </c>
      <c r="F9" s="2" t="s">
        <v>225</v>
      </c>
      <c r="G9" s="21"/>
    </row>
    <row r="10" spans="1:7" ht="31.5" customHeight="1" x14ac:dyDescent="0.15">
      <c r="A10" s="2">
        <v>9</v>
      </c>
      <c r="B10" s="2" t="s">
        <v>308</v>
      </c>
      <c r="C10" s="2" t="s">
        <v>211</v>
      </c>
      <c r="D10" s="2">
        <v>7683</v>
      </c>
      <c r="E10" s="2" t="s">
        <v>207</v>
      </c>
      <c r="F10" s="2" t="s">
        <v>226</v>
      </c>
      <c r="G10" s="21" t="s">
        <v>320</v>
      </c>
    </row>
    <row r="11" spans="1:7" ht="31.5" customHeight="1" x14ac:dyDescent="0.15">
      <c r="A11" s="2">
        <v>10</v>
      </c>
      <c r="B11" s="2" t="s">
        <v>308</v>
      </c>
      <c r="C11" s="2" t="s">
        <v>202</v>
      </c>
      <c r="D11" s="2">
        <v>17538</v>
      </c>
      <c r="E11" s="2" t="s">
        <v>200</v>
      </c>
      <c r="F11" s="2" t="s">
        <v>227</v>
      </c>
      <c r="G11" s="21"/>
    </row>
    <row r="12" spans="1:7" ht="31.5" customHeight="1" x14ac:dyDescent="0.15">
      <c r="A12" s="2">
        <v>11</v>
      </c>
      <c r="B12" s="2" t="s">
        <v>308</v>
      </c>
      <c r="C12" s="2" t="s">
        <v>205</v>
      </c>
      <c r="D12" s="2">
        <v>10252</v>
      </c>
      <c r="E12" s="2" t="s">
        <v>200</v>
      </c>
      <c r="F12" s="2" t="s">
        <v>228</v>
      </c>
      <c r="G12" s="21"/>
    </row>
    <row r="13" spans="1:7" ht="31.5" customHeight="1" x14ac:dyDescent="0.15">
      <c r="A13" s="2">
        <v>12</v>
      </c>
      <c r="B13" s="2" t="s">
        <v>232</v>
      </c>
      <c r="C13" s="2" t="s">
        <v>202</v>
      </c>
      <c r="D13" s="2">
        <v>16762</v>
      </c>
      <c r="E13" s="2" t="s">
        <v>200</v>
      </c>
      <c r="F13" s="2" t="s">
        <v>233</v>
      </c>
      <c r="G13" s="21"/>
    </row>
    <row r="14" spans="1:7" ht="31.5" customHeight="1" x14ac:dyDescent="0.15">
      <c r="A14" s="2">
        <v>13</v>
      </c>
      <c r="B14" s="2" t="s">
        <v>232</v>
      </c>
      <c r="C14" s="2" t="s">
        <v>202</v>
      </c>
      <c r="D14" s="2">
        <v>14794</v>
      </c>
      <c r="E14" s="2" t="s">
        <v>199</v>
      </c>
      <c r="F14" s="2" t="s">
        <v>234</v>
      </c>
      <c r="G14" s="21" t="s">
        <v>320</v>
      </c>
    </row>
    <row r="15" spans="1:7" ht="31.5" customHeight="1" x14ac:dyDescent="0.15">
      <c r="A15" s="2">
        <v>14</v>
      </c>
      <c r="B15" s="2" t="s">
        <v>201</v>
      </c>
      <c r="C15" s="2" t="s">
        <v>202</v>
      </c>
      <c r="D15" s="2">
        <v>17717</v>
      </c>
      <c r="E15" s="2" t="s">
        <v>214</v>
      </c>
      <c r="F15" s="2" t="s">
        <v>236</v>
      </c>
      <c r="G15" s="21"/>
    </row>
    <row r="16" spans="1:7" ht="31.5" customHeight="1" x14ac:dyDescent="0.15">
      <c r="A16" s="2">
        <v>15</v>
      </c>
      <c r="B16" s="2" t="s">
        <v>201</v>
      </c>
      <c r="C16" s="2" t="s">
        <v>202</v>
      </c>
      <c r="D16" s="2">
        <v>16415</v>
      </c>
      <c r="E16" s="2" t="s">
        <v>214</v>
      </c>
      <c r="F16" s="2" t="s">
        <v>237</v>
      </c>
      <c r="G16" s="21" t="s">
        <v>320</v>
      </c>
    </row>
    <row r="17" spans="1:7" ht="31.5" customHeight="1" x14ac:dyDescent="0.15">
      <c r="A17" s="2">
        <v>16</v>
      </c>
      <c r="B17" s="2" t="s">
        <v>309</v>
      </c>
      <c r="C17" s="2" t="s">
        <v>211</v>
      </c>
      <c r="D17" s="2">
        <v>17832</v>
      </c>
      <c r="E17" s="2" t="s">
        <v>207</v>
      </c>
      <c r="F17" s="2" t="s">
        <v>241</v>
      </c>
      <c r="G17" s="21" t="s">
        <v>320</v>
      </c>
    </row>
    <row r="18" spans="1:7" ht="31.5" customHeight="1" x14ac:dyDescent="0.15">
      <c r="A18" s="2">
        <v>17</v>
      </c>
      <c r="B18" s="2" t="s">
        <v>309</v>
      </c>
      <c r="C18" s="2" t="s">
        <v>202</v>
      </c>
      <c r="D18" s="2">
        <v>11632</v>
      </c>
      <c r="E18" s="2" t="s">
        <v>214</v>
      </c>
      <c r="F18" s="2" t="s">
        <v>242</v>
      </c>
      <c r="G18" s="21"/>
    </row>
    <row r="19" spans="1:7" ht="31.5" customHeight="1" x14ac:dyDescent="0.15">
      <c r="A19" s="2">
        <v>18</v>
      </c>
      <c r="B19" s="2" t="s">
        <v>309</v>
      </c>
      <c r="C19" s="2" t="s">
        <v>202</v>
      </c>
      <c r="D19" s="2">
        <v>19208</v>
      </c>
      <c r="E19" s="2" t="s">
        <v>214</v>
      </c>
      <c r="F19" s="2" t="s">
        <v>243</v>
      </c>
      <c r="G19" s="21"/>
    </row>
    <row r="20" spans="1:7" ht="31.5" customHeight="1" x14ac:dyDescent="0.15">
      <c r="A20" s="2">
        <v>19</v>
      </c>
      <c r="B20" s="2" t="s">
        <v>306</v>
      </c>
      <c r="C20" s="2" t="s">
        <v>215</v>
      </c>
      <c r="D20" s="2">
        <v>21106</v>
      </c>
      <c r="E20" s="2" t="s">
        <v>230</v>
      </c>
      <c r="F20" s="2" t="s">
        <v>245</v>
      </c>
      <c r="G20" s="21"/>
    </row>
    <row r="21" spans="1:7" ht="31.5" customHeight="1" x14ac:dyDescent="0.15">
      <c r="A21" s="2">
        <v>20</v>
      </c>
      <c r="B21" s="2" t="s">
        <v>310</v>
      </c>
      <c r="C21" s="2" t="s">
        <v>202</v>
      </c>
      <c r="D21" s="2">
        <v>10376</v>
      </c>
      <c r="E21" s="2" t="s">
        <v>199</v>
      </c>
      <c r="F21" s="2" t="s">
        <v>247</v>
      </c>
      <c r="G21" s="21" t="s">
        <v>320</v>
      </c>
    </row>
    <row r="22" spans="1:7" ht="31.5" customHeight="1" x14ac:dyDescent="0.15">
      <c r="A22" s="2">
        <v>21</v>
      </c>
      <c r="B22" s="2" t="s">
        <v>310</v>
      </c>
      <c r="C22" s="2" t="s">
        <v>240</v>
      </c>
      <c r="D22" s="2">
        <v>18602</v>
      </c>
      <c r="E22" s="2" t="s">
        <v>222</v>
      </c>
      <c r="F22" s="2" t="s">
        <v>248</v>
      </c>
      <c r="G22" s="21"/>
    </row>
    <row r="23" spans="1:7" ht="31.5" customHeight="1" x14ac:dyDescent="0.15">
      <c r="A23" s="2">
        <v>22</v>
      </c>
      <c r="B23" s="2" t="s">
        <v>311</v>
      </c>
      <c r="C23" s="2" t="s">
        <v>202</v>
      </c>
      <c r="D23" s="2">
        <v>14523</v>
      </c>
      <c r="E23" s="2" t="s">
        <v>199</v>
      </c>
      <c r="F23" s="2" t="s">
        <v>383</v>
      </c>
      <c r="G23" s="21" t="s">
        <v>320</v>
      </c>
    </row>
    <row r="24" spans="1:7" ht="31.5" customHeight="1" x14ac:dyDescent="0.15">
      <c r="A24" s="2">
        <v>23</v>
      </c>
      <c r="B24" s="2" t="s">
        <v>311</v>
      </c>
      <c r="C24" s="2" t="s">
        <v>223</v>
      </c>
      <c r="D24" s="2">
        <v>17937</v>
      </c>
      <c r="E24" s="2" t="s">
        <v>214</v>
      </c>
      <c r="F24" s="2" t="s">
        <v>253</v>
      </c>
      <c r="G24" s="21"/>
    </row>
    <row r="25" spans="1:7" ht="31.5" customHeight="1" x14ac:dyDescent="0.15">
      <c r="A25" s="2">
        <v>24</v>
      </c>
      <c r="B25" s="2" t="s">
        <v>311</v>
      </c>
      <c r="C25" s="2" t="s">
        <v>254</v>
      </c>
      <c r="D25" s="2">
        <v>13029</v>
      </c>
      <c r="E25" s="2" t="s">
        <v>200</v>
      </c>
      <c r="F25" s="2" t="s">
        <v>255</v>
      </c>
      <c r="G25" s="21"/>
    </row>
    <row r="26" spans="1:7" ht="31.5" customHeight="1" x14ac:dyDescent="0.15">
      <c r="A26" s="2">
        <v>25</v>
      </c>
      <c r="B26" s="2" t="s">
        <v>311</v>
      </c>
      <c r="C26" s="2" t="s">
        <v>202</v>
      </c>
      <c r="D26" s="2">
        <v>9064</v>
      </c>
      <c r="E26" s="2" t="s">
        <v>199</v>
      </c>
      <c r="F26" s="2" t="s">
        <v>256</v>
      </c>
      <c r="G26" s="21"/>
    </row>
    <row r="27" spans="1:7" ht="31.5" customHeight="1" x14ac:dyDescent="0.15">
      <c r="A27" s="2">
        <v>26</v>
      </c>
      <c r="B27" s="2" t="s">
        <v>311</v>
      </c>
      <c r="C27" s="2" t="s">
        <v>223</v>
      </c>
      <c r="D27" s="2">
        <v>15090</v>
      </c>
      <c r="E27" s="2" t="s">
        <v>214</v>
      </c>
      <c r="F27" s="2" t="s">
        <v>257</v>
      </c>
      <c r="G27" s="21"/>
    </row>
    <row r="28" spans="1:7" ht="31.5" customHeight="1" x14ac:dyDescent="0.15">
      <c r="A28" s="2">
        <v>27</v>
      </c>
      <c r="B28" s="2" t="s">
        <v>311</v>
      </c>
      <c r="C28" s="2" t="s">
        <v>202</v>
      </c>
      <c r="D28" s="2">
        <v>15468</v>
      </c>
      <c r="E28" s="2" t="s">
        <v>199</v>
      </c>
      <c r="F28" s="2" t="s">
        <v>258</v>
      </c>
      <c r="G28" s="21"/>
    </row>
    <row r="29" spans="1:7" ht="31.5" customHeight="1" x14ac:dyDescent="0.15">
      <c r="A29" s="2">
        <v>28</v>
      </c>
      <c r="B29" s="2" t="s">
        <v>311</v>
      </c>
      <c r="C29" s="2" t="s">
        <v>202</v>
      </c>
      <c r="D29" s="2">
        <v>14926</v>
      </c>
      <c r="E29" s="2" t="s">
        <v>214</v>
      </c>
      <c r="F29" s="2" t="s">
        <v>259</v>
      </c>
      <c r="G29" s="21" t="s">
        <v>320</v>
      </c>
    </row>
    <row r="30" spans="1:7" ht="31.5" customHeight="1" x14ac:dyDescent="0.15">
      <c r="A30" s="2">
        <v>29</v>
      </c>
      <c r="B30" s="2" t="s">
        <v>261</v>
      </c>
      <c r="C30" s="2" t="s">
        <v>262</v>
      </c>
      <c r="D30" s="2">
        <v>10391</v>
      </c>
      <c r="E30" s="2" t="s">
        <v>207</v>
      </c>
      <c r="F30" s="2" t="s">
        <v>263</v>
      </c>
      <c r="G30" s="21" t="s">
        <v>320</v>
      </c>
    </row>
    <row r="31" spans="1:7" ht="31.5" customHeight="1" x14ac:dyDescent="0.15">
      <c r="A31" s="2">
        <v>30</v>
      </c>
      <c r="B31" s="2" t="s">
        <v>291</v>
      </c>
      <c r="C31" s="2" t="s">
        <v>202</v>
      </c>
      <c r="D31" s="2">
        <v>5486</v>
      </c>
      <c r="E31" s="2" t="s">
        <v>199</v>
      </c>
      <c r="F31" s="2" t="s">
        <v>265</v>
      </c>
      <c r="G31" s="21" t="s">
        <v>320</v>
      </c>
    </row>
    <row r="32" spans="1:7" ht="31.5" customHeight="1" x14ac:dyDescent="0.15">
      <c r="A32" s="2">
        <v>31</v>
      </c>
      <c r="B32" s="2" t="s">
        <v>291</v>
      </c>
      <c r="C32" s="2" t="s">
        <v>252</v>
      </c>
      <c r="D32" s="2">
        <v>21104</v>
      </c>
      <c r="E32" s="2" t="s">
        <v>230</v>
      </c>
      <c r="F32" s="2" t="s">
        <v>266</v>
      </c>
      <c r="G32" s="21"/>
    </row>
    <row r="33" spans="1:7" ht="31.5" customHeight="1" x14ac:dyDescent="0.15">
      <c r="A33" s="2">
        <v>32</v>
      </c>
      <c r="B33" s="2" t="s">
        <v>312</v>
      </c>
      <c r="C33" s="2" t="s">
        <v>203</v>
      </c>
      <c r="D33" s="2">
        <v>9119</v>
      </c>
      <c r="E33" s="2" t="s">
        <v>199</v>
      </c>
      <c r="F33" s="2" t="s">
        <v>267</v>
      </c>
      <c r="G33" s="21" t="s">
        <v>320</v>
      </c>
    </row>
    <row r="34" spans="1:7" ht="31.5" customHeight="1" x14ac:dyDescent="0.15">
      <c r="A34" s="2">
        <v>33</v>
      </c>
      <c r="B34" s="2" t="s">
        <v>312</v>
      </c>
      <c r="C34" s="2" t="s">
        <v>202</v>
      </c>
      <c r="D34" s="2">
        <v>9281</v>
      </c>
      <c r="E34" s="2" t="s">
        <v>214</v>
      </c>
      <c r="F34" s="2" t="s">
        <v>268</v>
      </c>
      <c r="G34" s="21"/>
    </row>
    <row r="35" spans="1:7" ht="31.5" customHeight="1" x14ac:dyDescent="0.15">
      <c r="A35" s="2">
        <v>34</v>
      </c>
      <c r="B35" s="2" t="s">
        <v>312</v>
      </c>
      <c r="C35" s="2" t="s">
        <v>229</v>
      </c>
      <c r="D35" s="2">
        <v>20007</v>
      </c>
      <c r="E35" s="2" t="s">
        <v>216</v>
      </c>
      <c r="F35" s="2" t="s">
        <v>269</v>
      </c>
      <c r="G35" s="21"/>
    </row>
    <row r="36" spans="1:7" ht="31.5" customHeight="1" x14ac:dyDescent="0.15">
      <c r="A36" s="2">
        <v>35</v>
      </c>
      <c r="B36" s="2" t="s">
        <v>312</v>
      </c>
      <c r="C36" s="2" t="s">
        <v>202</v>
      </c>
      <c r="D36" s="2">
        <v>16418</v>
      </c>
      <c r="E36" s="2" t="s">
        <v>214</v>
      </c>
      <c r="F36" s="2" t="s">
        <v>270</v>
      </c>
      <c r="G36" s="21"/>
    </row>
    <row r="37" spans="1:7" ht="31.5" customHeight="1" x14ac:dyDescent="0.15">
      <c r="A37" s="2">
        <v>36</v>
      </c>
      <c r="B37" s="2" t="s">
        <v>312</v>
      </c>
      <c r="C37" s="2" t="s">
        <v>229</v>
      </c>
      <c r="D37" s="2">
        <v>20324</v>
      </c>
      <c r="E37" s="2" t="s">
        <v>216</v>
      </c>
      <c r="F37" s="2" t="s">
        <v>271</v>
      </c>
      <c r="G37" s="21"/>
    </row>
    <row r="38" spans="1:7" ht="31.5" customHeight="1" x14ac:dyDescent="0.15">
      <c r="A38" s="2">
        <v>37</v>
      </c>
      <c r="B38" s="2" t="s">
        <v>312</v>
      </c>
      <c r="C38" s="2" t="s">
        <v>211</v>
      </c>
      <c r="D38" s="2">
        <v>11496</v>
      </c>
      <c r="E38" s="2" t="s">
        <v>207</v>
      </c>
      <c r="F38" s="2" t="s">
        <v>272</v>
      </c>
      <c r="G38" s="21"/>
    </row>
    <row r="39" spans="1:7" ht="31.5" customHeight="1" x14ac:dyDescent="0.15">
      <c r="A39" s="2">
        <v>38</v>
      </c>
      <c r="B39" s="2" t="s">
        <v>312</v>
      </c>
      <c r="C39" s="2" t="s">
        <v>203</v>
      </c>
      <c r="D39" s="2">
        <v>16429</v>
      </c>
      <c r="E39" s="2" t="s">
        <v>214</v>
      </c>
      <c r="F39" s="2" t="s">
        <v>273</v>
      </c>
      <c r="G39" s="21" t="s">
        <v>320</v>
      </c>
    </row>
    <row r="40" spans="1:7" ht="31.5" customHeight="1" x14ac:dyDescent="0.15">
      <c r="A40" s="2">
        <v>39</v>
      </c>
      <c r="B40" s="2" t="s">
        <v>312</v>
      </c>
      <c r="C40" s="2" t="s">
        <v>218</v>
      </c>
      <c r="D40" s="2">
        <v>17537</v>
      </c>
      <c r="E40" s="2" t="s">
        <v>200</v>
      </c>
      <c r="F40" s="2" t="s">
        <v>274</v>
      </c>
      <c r="G40" s="21"/>
    </row>
    <row r="41" spans="1:7" ht="31.5" customHeight="1" x14ac:dyDescent="0.15">
      <c r="A41" s="2">
        <v>40</v>
      </c>
      <c r="B41" s="2" t="s">
        <v>312</v>
      </c>
      <c r="C41" s="2" t="s">
        <v>211</v>
      </c>
      <c r="D41" s="2">
        <v>3106</v>
      </c>
      <c r="E41" s="2" t="s">
        <v>207</v>
      </c>
      <c r="F41" s="2" t="s">
        <v>275</v>
      </c>
      <c r="G41" s="21"/>
    </row>
    <row r="42" spans="1:7" ht="31.5" customHeight="1" x14ac:dyDescent="0.15">
      <c r="A42" s="2">
        <v>41</v>
      </c>
      <c r="B42" s="2" t="s">
        <v>312</v>
      </c>
      <c r="C42" s="2" t="s">
        <v>211</v>
      </c>
      <c r="D42" s="2">
        <v>10846</v>
      </c>
      <c r="E42" s="2" t="s">
        <v>207</v>
      </c>
      <c r="F42" s="2" t="s">
        <v>276</v>
      </c>
      <c r="G42" s="21"/>
    </row>
    <row r="43" spans="1:7" ht="31.5" customHeight="1" x14ac:dyDescent="0.15">
      <c r="A43" s="2">
        <v>42</v>
      </c>
      <c r="B43" s="2" t="s">
        <v>312</v>
      </c>
      <c r="C43" s="2" t="s">
        <v>240</v>
      </c>
      <c r="D43" s="2">
        <v>15012</v>
      </c>
      <c r="E43" s="2" t="s">
        <v>200</v>
      </c>
      <c r="F43" s="2" t="s">
        <v>277</v>
      </c>
      <c r="G43" s="21"/>
    </row>
    <row r="44" spans="1:7" ht="31.5" customHeight="1" x14ac:dyDescent="0.15">
      <c r="A44" s="2">
        <v>43</v>
      </c>
      <c r="B44" s="2" t="s">
        <v>312</v>
      </c>
      <c r="C44" s="2" t="s">
        <v>202</v>
      </c>
      <c r="D44" s="2">
        <v>11861</v>
      </c>
      <c r="E44" s="2" t="s">
        <v>199</v>
      </c>
      <c r="F44" s="2" t="s">
        <v>278</v>
      </c>
      <c r="G44" s="21"/>
    </row>
    <row r="45" spans="1:7" ht="31.5" customHeight="1" x14ac:dyDescent="0.15">
      <c r="A45" s="2">
        <v>44</v>
      </c>
      <c r="B45" s="2" t="s">
        <v>280</v>
      </c>
      <c r="C45" s="2" t="s">
        <v>202</v>
      </c>
      <c r="D45" s="2">
        <v>16392</v>
      </c>
      <c r="E45" s="2" t="s">
        <v>199</v>
      </c>
      <c r="F45" s="2" t="s">
        <v>281</v>
      </c>
      <c r="G45" s="21" t="s">
        <v>320</v>
      </c>
    </row>
    <row r="46" spans="1:7" ht="31.5" customHeight="1" x14ac:dyDescent="0.15">
      <c r="A46" s="2">
        <v>45</v>
      </c>
      <c r="B46" s="2" t="s">
        <v>280</v>
      </c>
      <c r="C46" s="2" t="s">
        <v>202</v>
      </c>
      <c r="D46" s="2">
        <v>10689</v>
      </c>
      <c r="E46" s="2" t="s">
        <v>199</v>
      </c>
      <c r="F46" s="2" t="s">
        <v>282</v>
      </c>
      <c r="G46" s="21"/>
    </row>
    <row r="47" spans="1:7" ht="31.5" customHeight="1" x14ac:dyDescent="0.15">
      <c r="A47" s="2">
        <v>46</v>
      </c>
      <c r="B47" s="2" t="s">
        <v>280</v>
      </c>
      <c r="C47" s="2" t="s">
        <v>219</v>
      </c>
      <c r="D47" s="2">
        <v>17933</v>
      </c>
      <c r="E47" s="2" t="s">
        <v>200</v>
      </c>
      <c r="F47" s="2" t="s">
        <v>283</v>
      </c>
      <c r="G47" s="21"/>
    </row>
    <row r="48" spans="1:7" ht="31.5" customHeight="1" x14ac:dyDescent="0.15">
      <c r="A48" s="2">
        <v>47</v>
      </c>
      <c r="B48" s="2" t="s">
        <v>315</v>
      </c>
      <c r="C48" s="2" t="s">
        <v>202</v>
      </c>
      <c r="D48" s="2">
        <v>8258</v>
      </c>
      <c r="E48" s="2" t="s">
        <v>199</v>
      </c>
      <c r="F48" s="2" t="s">
        <v>314</v>
      </c>
      <c r="G48" s="21"/>
    </row>
    <row r="49" spans="1:7" ht="31.5" customHeight="1" x14ac:dyDescent="0.15">
      <c r="A49" s="2">
        <v>48</v>
      </c>
      <c r="B49" s="2" t="s">
        <v>315</v>
      </c>
      <c r="C49" s="2" t="s">
        <v>202</v>
      </c>
      <c r="D49" s="2">
        <v>16894</v>
      </c>
      <c r="E49" s="2" t="s">
        <v>214</v>
      </c>
      <c r="F49" s="2" t="s">
        <v>316</v>
      </c>
      <c r="G49" s="21"/>
    </row>
    <row r="50" spans="1:7" ht="31.5" customHeight="1" x14ac:dyDescent="0.15">
      <c r="A50" s="2">
        <v>49</v>
      </c>
      <c r="B50" s="2" t="s">
        <v>315</v>
      </c>
      <c r="C50" s="2" t="s">
        <v>223</v>
      </c>
      <c r="D50" s="2">
        <v>10494</v>
      </c>
      <c r="E50" s="2" t="s">
        <v>199</v>
      </c>
      <c r="F50" s="2" t="s">
        <v>317</v>
      </c>
      <c r="G50" s="21" t="s">
        <v>320</v>
      </c>
    </row>
    <row r="51" spans="1:7" ht="31.5" customHeight="1" x14ac:dyDescent="0.15">
      <c r="A51" s="2">
        <v>50</v>
      </c>
      <c r="B51" s="2" t="s">
        <v>315</v>
      </c>
      <c r="C51" s="2" t="s">
        <v>223</v>
      </c>
      <c r="D51" s="2">
        <v>4195</v>
      </c>
      <c r="E51" s="2" t="s">
        <v>199</v>
      </c>
      <c r="F51" s="2" t="s">
        <v>318</v>
      </c>
      <c r="G51" s="21"/>
    </row>
    <row r="52" spans="1:7" ht="31.5" customHeight="1" x14ac:dyDescent="0.15">
      <c r="A52" s="2">
        <v>51</v>
      </c>
      <c r="B52" s="2" t="s">
        <v>315</v>
      </c>
      <c r="C52" s="2" t="s">
        <v>205</v>
      </c>
      <c r="D52" s="2">
        <v>11273</v>
      </c>
      <c r="E52" s="2" t="s">
        <v>199</v>
      </c>
      <c r="F52" s="2" t="s">
        <v>319</v>
      </c>
      <c r="G52" s="21" t="s">
        <v>320</v>
      </c>
    </row>
    <row r="53" spans="1:7" ht="31.5" customHeight="1" x14ac:dyDescent="0.15">
      <c r="A53" s="2">
        <v>52</v>
      </c>
      <c r="B53" s="2" t="s">
        <v>306</v>
      </c>
      <c r="C53" s="2" t="s">
        <v>206</v>
      </c>
      <c r="D53" s="2">
        <v>12726</v>
      </c>
      <c r="E53" s="2" t="s">
        <v>207</v>
      </c>
      <c r="F53" s="2" t="s">
        <v>208</v>
      </c>
      <c r="G53" s="21" t="s">
        <v>320</v>
      </c>
    </row>
    <row r="54" spans="1:7" ht="22.5" customHeight="1" x14ac:dyDescent="0.15">
      <c r="A54" s="2">
        <v>53</v>
      </c>
      <c r="B54" s="2" t="s">
        <v>313</v>
      </c>
      <c r="C54" s="2" t="s">
        <v>289</v>
      </c>
      <c r="D54" s="2">
        <v>5158</v>
      </c>
      <c r="E54" s="2" t="s">
        <v>207</v>
      </c>
      <c r="F54" s="2" t="s">
        <v>382</v>
      </c>
      <c r="G54" s="21" t="s">
        <v>320</v>
      </c>
    </row>
    <row r="55" spans="1:7" ht="22.5" customHeight="1" x14ac:dyDescent="0.15">
      <c r="A55" s="2">
        <v>54</v>
      </c>
      <c r="B55" s="2" t="s">
        <v>313</v>
      </c>
      <c r="C55" s="2" t="s">
        <v>289</v>
      </c>
      <c r="D55" s="2">
        <v>5935</v>
      </c>
      <c r="E55" s="2" t="s">
        <v>207</v>
      </c>
      <c r="F55" s="2" t="s">
        <v>297</v>
      </c>
      <c r="G55" s="21" t="s">
        <v>320</v>
      </c>
    </row>
    <row r="56" spans="1:7" ht="22.5" customHeight="1" x14ac:dyDescent="0.15">
      <c r="A56" s="2">
        <v>55</v>
      </c>
      <c r="B56" s="2" t="s">
        <v>313</v>
      </c>
      <c r="C56" s="2" t="s">
        <v>289</v>
      </c>
      <c r="D56" s="2">
        <v>9308</v>
      </c>
      <c r="E56" s="2" t="s">
        <v>207</v>
      </c>
      <c r="F56" s="2" t="s">
        <v>298</v>
      </c>
      <c r="G56" s="21"/>
    </row>
    <row r="57" spans="1:7" ht="22.5" customHeight="1" x14ac:dyDescent="0.15">
      <c r="A57" s="2">
        <v>56</v>
      </c>
      <c r="B57" s="2" t="s">
        <v>313</v>
      </c>
      <c r="C57" s="2" t="s">
        <v>289</v>
      </c>
      <c r="D57" s="2">
        <v>5668</v>
      </c>
      <c r="E57" s="2" t="s">
        <v>207</v>
      </c>
      <c r="F57" s="2" t="s">
        <v>299</v>
      </c>
      <c r="G57" s="21"/>
    </row>
  </sheetData>
  <sheetProtection formatCells="0" insertRows="0" deleteRows="0" autoFilter="0"/>
  <autoFilter ref="A1:G1"/>
  <pageMargins left="0.25" right="0.25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G56"/>
  <sheetViews>
    <sheetView zoomScale="115" zoomScaleNormal="115" zoomScalePageLayoutView="115" workbookViewId="0">
      <pane xSplit="2" ySplit="2" topLeftCell="C45" activePane="bottomRight" state="frozen"/>
      <selection activeCell="AN42" sqref="AN42"/>
      <selection pane="topRight" activeCell="AN42" sqref="AN42"/>
      <selection pane="bottomLeft" activeCell="AN42" sqref="AN42"/>
      <selection pane="bottomRight" activeCell="J36" sqref="J36"/>
    </sheetView>
  </sheetViews>
  <sheetFormatPr baseColWidth="10" defaultColWidth="8.83203125" defaultRowHeight="13" x14ac:dyDescent="0.15"/>
  <cols>
    <col min="1" max="1" width="3.83203125" style="38" customWidth="1"/>
    <col min="2" max="2" width="22" style="40" customWidth="1"/>
    <col min="3" max="6" width="4.6640625" style="38" customWidth="1"/>
    <col min="7" max="7" width="9.83203125" style="38" customWidth="1"/>
    <col min="8" max="16384" width="8.83203125" style="38"/>
  </cols>
  <sheetData>
    <row r="1" spans="1:7" s="27" customFormat="1" ht="26.25" customHeight="1" x14ac:dyDescent="0.15">
      <c r="A1" s="59" t="s">
        <v>21</v>
      </c>
      <c r="B1" s="60"/>
      <c r="C1" s="63" t="s">
        <v>363</v>
      </c>
      <c r="D1" s="64"/>
      <c r="E1" s="64"/>
      <c r="F1" s="65"/>
      <c r="G1" s="66"/>
    </row>
    <row r="2" spans="1:7" s="27" customFormat="1" ht="10.5" customHeight="1" thickBot="1" x14ac:dyDescent="0.2">
      <c r="A2" s="61"/>
      <c r="B2" s="62"/>
      <c r="C2" s="28" t="s">
        <v>364</v>
      </c>
      <c r="D2" s="29" t="s">
        <v>365</v>
      </c>
      <c r="E2" s="29" t="s">
        <v>3</v>
      </c>
      <c r="F2" s="30" t="s">
        <v>366</v>
      </c>
      <c r="G2" s="31" t="s">
        <v>367</v>
      </c>
    </row>
    <row r="3" spans="1:7" ht="11.25" customHeight="1" x14ac:dyDescent="0.15">
      <c r="A3" s="32">
        <v>1</v>
      </c>
      <c r="B3" s="33" t="s">
        <v>22</v>
      </c>
      <c r="C3" s="34">
        <v>81</v>
      </c>
      <c r="D3" s="35">
        <v>343</v>
      </c>
      <c r="E3" s="35">
        <v>0</v>
      </c>
      <c r="F3" s="36">
        <f>SUM(C3:E3)</f>
        <v>424</v>
      </c>
      <c r="G3" s="37">
        <f>ROUNDDOWN(F3*5/100,0)</f>
        <v>21</v>
      </c>
    </row>
    <row r="4" spans="1:7" ht="11.25" customHeight="1" x14ac:dyDescent="0.15">
      <c r="A4" s="32">
        <v>2</v>
      </c>
      <c r="B4" s="33" t="s">
        <v>23</v>
      </c>
      <c r="C4" s="34">
        <v>94</v>
      </c>
      <c r="D4" s="35">
        <v>426</v>
      </c>
      <c r="E4" s="35">
        <v>9</v>
      </c>
      <c r="F4" s="36">
        <f t="shared" ref="F4:F51" si="0">SUM(C4:E4)</f>
        <v>529</v>
      </c>
      <c r="G4" s="37">
        <f t="shared" ref="G4:G51" si="1">ROUNDDOWN(F4*5/100,0)</f>
        <v>26</v>
      </c>
    </row>
    <row r="5" spans="1:7" ht="11.25" customHeight="1" x14ac:dyDescent="0.15">
      <c r="A5" s="32">
        <v>3</v>
      </c>
      <c r="B5" s="33" t="s">
        <v>24</v>
      </c>
      <c r="C5" s="34">
        <v>72</v>
      </c>
      <c r="D5" s="35">
        <v>262</v>
      </c>
      <c r="E5" s="35">
        <v>0</v>
      </c>
      <c r="F5" s="36">
        <f t="shared" si="0"/>
        <v>334</v>
      </c>
      <c r="G5" s="37">
        <f t="shared" si="1"/>
        <v>16</v>
      </c>
    </row>
    <row r="6" spans="1:7" ht="11.25" customHeight="1" x14ac:dyDescent="0.15">
      <c r="A6" s="32">
        <v>4</v>
      </c>
      <c r="B6" s="33" t="s">
        <v>25</v>
      </c>
      <c r="C6" s="34">
        <v>54</v>
      </c>
      <c r="D6" s="35">
        <v>193</v>
      </c>
      <c r="E6" s="35">
        <v>0</v>
      </c>
      <c r="F6" s="36">
        <f t="shared" si="0"/>
        <v>247</v>
      </c>
      <c r="G6" s="37">
        <f t="shared" si="1"/>
        <v>12</v>
      </c>
    </row>
    <row r="7" spans="1:7" ht="11.25" customHeight="1" x14ac:dyDescent="0.15">
      <c r="A7" s="32">
        <v>5</v>
      </c>
      <c r="B7" s="33" t="s">
        <v>26</v>
      </c>
      <c r="C7" s="34">
        <v>53</v>
      </c>
      <c r="D7" s="35">
        <v>198</v>
      </c>
      <c r="E7" s="35">
        <v>0</v>
      </c>
      <c r="F7" s="36">
        <f t="shared" si="0"/>
        <v>251</v>
      </c>
      <c r="G7" s="37">
        <f t="shared" si="1"/>
        <v>12</v>
      </c>
    </row>
    <row r="8" spans="1:7" ht="11.25" customHeight="1" x14ac:dyDescent="0.15">
      <c r="A8" s="32">
        <v>6</v>
      </c>
      <c r="B8" s="33" t="s">
        <v>27</v>
      </c>
      <c r="C8" s="34">
        <v>72</v>
      </c>
      <c r="D8" s="35">
        <v>306</v>
      </c>
      <c r="E8" s="35">
        <v>2</v>
      </c>
      <c r="F8" s="36">
        <f t="shared" si="0"/>
        <v>380</v>
      </c>
      <c r="G8" s="37">
        <f t="shared" si="1"/>
        <v>19</v>
      </c>
    </row>
    <row r="9" spans="1:7" ht="11.25" customHeight="1" x14ac:dyDescent="0.15">
      <c r="A9" s="32">
        <v>7</v>
      </c>
      <c r="B9" s="33" t="s">
        <v>28</v>
      </c>
      <c r="C9" s="34">
        <v>57</v>
      </c>
      <c r="D9" s="35">
        <v>189</v>
      </c>
      <c r="E9" s="35">
        <v>3</v>
      </c>
      <c r="F9" s="36">
        <f t="shared" si="0"/>
        <v>249</v>
      </c>
      <c r="G9" s="37">
        <f t="shared" si="1"/>
        <v>12</v>
      </c>
    </row>
    <row r="10" spans="1:7" ht="11.25" customHeight="1" x14ac:dyDescent="0.15">
      <c r="A10" s="32">
        <v>8</v>
      </c>
      <c r="B10" s="33" t="s">
        <v>29</v>
      </c>
      <c r="C10" s="34">
        <v>109</v>
      </c>
      <c r="D10" s="35">
        <v>545</v>
      </c>
      <c r="E10" s="35">
        <v>9</v>
      </c>
      <c r="F10" s="36">
        <f t="shared" si="0"/>
        <v>663</v>
      </c>
      <c r="G10" s="37">
        <f t="shared" si="1"/>
        <v>33</v>
      </c>
    </row>
    <row r="11" spans="1:7" ht="11.25" customHeight="1" x14ac:dyDescent="0.15">
      <c r="A11" s="32">
        <v>9</v>
      </c>
      <c r="B11" s="33" t="s">
        <v>30</v>
      </c>
      <c r="C11" s="34">
        <v>107</v>
      </c>
      <c r="D11" s="35">
        <v>539</v>
      </c>
      <c r="E11" s="35">
        <v>1</v>
      </c>
      <c r="F11" s="36">
        <f t="shared" si="0"/>
        <v>647</v>
      </c>
      <c r="G11" s="37">
        <f t="shared" si="1"/>
        <v>32</v>
      </c>
    </row>
    <row r="12" spans="1:7" ht="11.25" customHeight="1" x14ac:dyDescent="0.15">
      <c r="A12" s="32">
        <v>10</v>
      </c>
      <c r="B12" s="33" t="s">
        <v>31</v>
      </c>
      <c r="C12" s="34">
        <v>65</v>
      </c>
      <c r="D12" s="35">
        <v>220</v>
      </c>
      <c r="E12" s="35">
        <v>7</v>
      </c>
      <c r="F12" s="36">
        <f t="shared" si="0"/>
        <v>292</v>
      </c>
      <c r="G12" s="37">
        <f t="shared" si="1"/>
        <v>14</v>
      </c>
    </row>
    <row r="13" spans="1:7" ht="11.25" customHeight="1" x14ac:dyDescent="0.15">
      <c r="A13" s="32">
        <v>11</v>
      </c>
      <c r="B13" s="33" t="s">
        <v>32</v>
      </c>
      <c r="C13" s="34">
        <v>68</v>
      </c>
      <c r="D13" s="35">
        <v>243</v>
      </c>
      <c r="E13" s="35">
        <v>2</v>
      </c>
      <c r="F13" s="36">
        <f t="shared" si="0"/>
        <v>313</v>
      </c>
      <c r="G13" s="37">
        <f t="shared" si="1"/>
        <v>15</v>
      </c>
    </row>
    <row r="14" spans="1:7" ht="11.25" customHeight="1" x14ac:dyDescent="0.15">
      <c r="A14" s="32">
        <v>12</v>
      </c>
      <c r="B14" s="33" t="s">
        <v>33</v>
      </c>
      <c r="C14" s="34">
        <v>73</v>
      </c>
      <c r="D14" s="35">
        <v>302</v>
      </c>
      <c r="E14" s="35">
        <v>6</v>
      </c>
      <c r="F14" s="36">
        <f t="shared" si="0"/>
        <v>381</v>
      </c>
      <c r="G14" s="37">
        <f t="shared" si="1"/>
        <v>19</v>
      </c>
    </row>
    <row r="15" spans="1:7" ht="11.25" customHeight="1" x14ac:dyDescent="0.15">
      <c r="A15" s="32">
        <v>13</v>
      </c>
      <c r="B15" s="33" t="s">
        <v>34</v>
      </c>
      <c r="C15" s="34">
        <v>88</v>
      </c>
      <c r="D15" s="35">
        <v>380</v>
      </c>
      <c r="E15" s="35">
        <v>7</v>
      </c>
      <c r="F15" s="36">
        <f t="shared" si="0"/>
        <v>475</v>
      </c>
      <c r="G15" s="37">
        <f t="shared" si="1"/>
        <v>23</v>
      </c>
    </row>
    <row r="16" spans="1:7" ht="11.25" customHeight="1" x14ac:dyDescent="0.15">
      <c r="A16" s="32">
        <v>14</v>
      </c>
      <c r="B16" s="33" t="s">
        <v>35</v>
      </c>
      <c r="C16" s="34">
        <v>71</v>
      </c>
      <c r="D16" s="35">
        <v>200</v>
      </c>
      <c r="E16" s="35">
        <v>13</v>
      </c>
      <c r="F16" s="36">
        <f t="shared" si="0"/>
        <v>284</v>
      </c>
      <c r="G16" s="37">
        <f t="shared" si="1"/>
        <v>14</v>
      </c>
    </row>
    <row r="17" spans="1:7" ht="11.25" customHeight="1" x14ac:dyDescent="0.15">
      <c r="A17" s="32">
        <v>15</v>
      </c>
      <c r="B17" s="33" t="s">
        <v>36</v>
      </c>
      <c r="C17" s="34">
        <v>59</v>
      </c>
      <c r="D17" s="35">
        <v>232</v>
      </c>
      <c r="E17" s="35">
        <v>0</v>
      </c>
      <c r="F17" s="36">
        <f t="shared" si="0"/>
        <v>291</v>
      </c>
      <c r="G17" s="37">
        <f t="shared" si="1"/>
        <v>14</v>
      </c>
    </row>
    <row r="18" spans="1:7" ht="11.25" customHeight="1" x14ac:dyDescent="0.15">
      <c r="A18" s="32">
        <v>16</v>
      </c>
      <c r="B18" s="33" t="s">
        <v>37</v>
      </c>
      <c r="C18" s="34">
        <v>60</v>
      </c>
      <c r="D18" s="35">
        <v>207</v>
      </c>
      <c r="E18" s="35">
        <v>1</v>
      </c>
      <c r="F18" s="36">
        <f t="shared" si="0"/>
        <v>268</v>
      </c>
      <c r="G18" s="37">
        <f t="shared" si="1"/>
        <v>13</v>
      </c>
    </row>
    <row r="19" spans="1:7" ht="11.25" customHeight="1" x14ac:dyDescent="0.15">
      <c r="A19" s="32">
        <v>17</v>
      </c>
      <c r="B19" s="33" t="s">
        <v>38</v>
      </c>
      <c r="C19" s="34">
        <v>65</v>
      </c>
      <c r="D19" s="35">
        <v>243</v>
      </c>
      <c r="E19" s="35">
        <v>0</v>
      </c>
      <c r="F19" s="36">
        <f t="shared" si="0"/>
        <v>308</v>
      </c>
      <c r="G19" s="37">
        <f t="shared" si="1"/>
        <v>15</v>
      </c>
    </row>
    <row r="20" spans="1:7" ht="11.25" customHeight="1" x14ac:dyDescent="0.15">
      <c r="A20" s="32">
        <v>18</v>
      </c>
      <c r="B20" s="33" t="s">
        <v>39</v>
      </c>
      <c r="C20" s="34">
        <v>92</v>
      </c>
      <c r="D20" s="35">
        <v>428</v>
      </c>
      <c r="E20" s="35">
        <v>0</v>
      </c>
      <c r="F20" s="36">
        <f t="shared" si="0"/>
        <v>520</v>
      </c>
      <c r="G20" s="37">
        <f t="shared" si="1"/>
        <v>26</v>
      </c>
    </row>
    <row r="21" spans="1:7" ht="11.25" customHeight="1" x14ac:dyDescent="0.15">
      <c r="A21" s="32">
        <v>19</v>
      </c>
      <c r="B21" s="33" t="s">
        <v>40</v>
      </c>
      <c r="C21" s="34">
        <v>76</v>
      </c>
      <c r="D21" s="35">
        <v>403</v>
      </c>
      <c r="E21" s="35">
        <v>0</v>
      </c>
      <c r="F21" s="36">
        <f t="shared" si="0"/>
        <v>479</v>
      </c>
      <c r="G21" s="37">
        <f t="shared" si="1"/>
        <v>23</v>
      </c>
    </row>
    <row r="22" spans="1:7" ht="11.25" customHeight="1" x14ac:dyDescent="0.15">
      <c r="A22" s="32">
        <v>20</v>
      </c>
      <c r="B22" s="33" t="s">
        <v>41</v>
      </c>
      <c r="C22" s="34">
        <v>88</v>
      </c>
      <c r="D22" s="35">
        <v>384</v>
      </c>
      <c r="E22" s="35">
        <v>0</v>
      </c>
      <c r="F22" s="36">
        <f t="shared" si="0"/>
        <v>472</v>
      </c>
      <c r="G22" s="37">
        <f t="shared" si="1"/>
        <v>23</v>
      </c>
    </row>
    <row r="23" spans="1:7" ht="11.25" customHeight="1" x14ac:dyDescent="0.15">
      <c r="A23" s="32">
        <v>21</v>
      </c>
      <c r="B23" s="33" t="s">
        <v>42</v>
      </c>
      <c r="C23" s="34">
        <v>85</v>
      </c>
      <c r="D23" s="35">
        <v>334</v>
      </c>
      <c r="E23" s="35">
        <v>2</v>
      </c>
      <c r="F23" s="36">
        <f t="shared" si="0"/>
        <v>421</v>
      </c>
      <c r="G23" s="37">
        <f t="shared" si="1"/>
        <v>21</v>
      </c>
    </row>
    <row r="24" spans="1:7" ht="11.25" customHeight="1" x14ac:dyDescent="0.15">
      <c r="A24" s="32">
        <v>22</v>
      </c>
      <c r="B24" s="33" t="s">
        <v>43</v>
      </c>
      <c r="C24" s="34">
        <v>44</v>
      </c>
      <c r="D24" s="35">
        <v>164</v>
      </c>
      <c r="E24" s="35">
        <v>1</v>
      </c>
      <c r="F24" s="36">
        <f t="shared" si="0"/>
        <v>209</v>
      </c>
      <c r="G24" s="37">
        <f t="shared" si="1"/>
        <v>10</v>
      </c>
    </row>
    <row r="25" spans="1:7" ht="11.25" customHeight="1" x14ac:dyDescent="0.15">
      <c r="A25" s="32">
        <v>23</v>
      </c>
      <c r="B25" s="33" t="s">
        <v>44</v>
      </c>
      <c r="C25" s="34">
        <v>59</v>
      </c>
      <c r="D25" s="35">
        <v>224</v>
      </c>
      <c r="E25" s="35">
        <v>1</v>
      </c>
      <c r="F25" s="36">
        <f t="shared" si="0"/>
        <v>284</v>
      </c>
      <c r="G25" s="37">
        <f t="shared" si="1"/>
        <v>14</v>
      </c>
    </row>
    <row r="26" spans="1:7" ht="11.25" customHeight="1" x14ac:dyDescent="0.15">
      <c r="A26" s="32">
        <v>24</v>
      </c>
      <c r="B26" s="33" t="s">
        <v>45</v>
      </c>
      <c r="C26" s="34">
        <v>52</v>
      </c>
      <c r="D26" s="35">
        <v>159</v>
      </c>
      <c r="E26" s="35">
        <v>40</v>
      </c>
      <c r="F26" s="36">
        <f t="shared" si="0"/>
        <v>251</v>
      </c>
      <c r="G26" s="37">
        <f t="shared" si="1"/>
        <v>12</v>
      </c>
    </row>
    <row r="27" spans="1:7" ht="11.25" customHeight="1" x14ac:dyDescent="0.15">
      <c r="A27" s="32">
        <v>25</v>
      </c>
      <c r="B27" s="33" t="s">
        <v>46</v>
      </c>
      <c r="C27" s="34">
        <v>105</v>
      </c>
      <c r="D27" s="35">
        <v>511</v>
      </c>
      <c r="E27" s="35">
        <v>0</v>
      </c>
      <c r="F27" s="36">
        <f t="shared" si="0"/>
        <v>616</v>
      </c>
      <c r="G27" s="37">
        <f t="shared" si="1"/>
        <v>30</v>
      </c>
    </row>
    <row r="28" spans="1:7" ht="11.25" customHeight="1" x14ac:dyDescent="0.15">
      <c r="A28" s="32">
        <v>26</v>
      </c>
      <c r="B28" s="33" t="s">
        <v>47</v>
      </c>
      <c r="C28" s="34">
        <v>55</v>
      </c>
      <c r="D28" s="35">
        <v>189</v>
      </c>
      <c r="E28" s="35">
        <v>0</v>
      </c>
      <c r="F28" s="36">
        <f t="shared" si="0"/>
        <v>244</v>
      </c>
      <c r="G28" s="37">
        <f t="shared" si="1"/>
        <v>12</v>
      </c>
    </row>
    <row r="29" spans="1:7" ht="11.25" customHeight="1" x14ac:dyDescent="0.15">
      <c r="A29" s="32">
        <v>27</v>
      </c>
      <c r="B29" s="33" t="s">
        <v>48</v>
      </c>
      <c r="C29" s="34">
        <v>60</v>
      </c>
      <c r="D29" s="35">
        <v>169</v>
      </c>
      <c r="E29" s="35">
        <v>0</v>
      </c>
      <c r="F29" s="36">
        <f t="shared" si="0"/>
        <v>229</v>
      </c>
      <c r="G29" s="37">
        <f t="shared" si="1"/>
        <v>11</v>
      </c>
    </row>
    <row r="30" spans="1:7" ht="11.25" customHeight="1" x14ac:dyDescent="0.15">
      <c r="A30" s="32">
        <v>28</v>
      </c>
      <c r="B30" s="33" t="s">
        <v>49</v>
      </c>
      <c r="C30" s="34">
        <v>56</v>
      </c>
      <c r="D30" s="35">
        <v>214</v>
      </c>
      <c r="E30" s="35">
        <v>7</v>
      </c>
      <c r="F30" s="36">
        <f t="shared" si="0"/>
        <v>277</v>
      </c>
      <c r="G30" s="37">
        <f t="shared" si="1"/>
        <v>13</v>
      </c>
    </row>
    <row r="31" spans="1:7" ht="11.25" customHeight="1" x14ac:dyDescent="0.15">
      <c r="A31" s="32">
        <v>29</v>
      </c>
      <c r="B31" s="33" t="s">
        <v>50</v>
      </c>
      <c r="C31" s="34">
        <v>78</v>
      </c>
      <c r="D31" s="35">
        <v>317</v>
      </c>
      <c r="E31" s="35">
        <v>0</v>
      </c>
      <c r="F31" s="36">
        <f t="shared" si="0"/>
        <v>395</v>
      </c>
      <c r="G31" s="37">
        <f t="shared" si="1"/>
        <v>19</v>
      </c>
    </row>
    <row r="32" spans="1:7" ht="11.25" customHeight="1" x14ac:dyDescent="0.15">
      <c r="A32" s="32">
        <v>30</v>
      </c>
      <c r="B32" s="33" t="s">
        <v>51</v>
      </c>
      <c r="C32" s="34">
        <v>55</v>
      </c>
      <c r="D32" s="35">
        <v>194</v>
      </c>
      <c r="E32" s="35">
        <v>0</v>
      </c>
      <c r="F32" s="36">
        <f t="shared" si="0"/>
        <v>249</v>
      </c>
      <c r="G32" s="37">
        <f t="shared" si="1"/>
        <v>12</v>
      </c>
    </row>
    <row r="33" spans="1:7" ht="11.25" customHeight="1" x14ac:dyDescent="0.15">
      <c r="A33" s="32">
        <v>31</v>
      </c>
      <c r="B33" s="33" t="s">
        <v>52</v>
      </c>
      <c r="C33" s="34">
        <v>50</v>
      </c>
      <c r="D33" s="35">
        <v>176</v>
      </c>
      <c r="E33" s="35">
        <v>5</v>
      </c>
      <c r="F33" s="36">
        <f t="shared" si="0"/>
        <v>231</v>
      </c>
      <c r="G33" s="37">
        <f t="shared" si="1"/>
        <v>11</v>
      </c>
    </row>
    <row r="34" spans="1:7" ht="11.25" customHeight="1" x14ac:dyDescent="0.15">
      <c r="A34" s="32">
        <v>32</v>
      </c>
      <c r="B34" s="33" t="s">
        <v>53</v>
      </c>
      <c r="C34" s="34">
        <v>60</v>
      </c>
      <c r="D34" s="35">
        <v>217</v>
      </c>
      <c r="E34" s="35">
        <v>0</v>
      </c>
      <c r="F34" s="36">
        <f t="shared" si="0"/>
        <v>277</v>
      </c>
      <c r="G34" s="37">
        <f t="shared" si="1"/>
        <v>13</v>
      </c>
    </row>
    <row r="35" spans="1:7" ht="11.25" customHeight="1" x14ac:dyDescent="0.15">
      <c r="A35" s="32">
        <v>33</v>
      </c>
      <c r="B35" s="33" t="s">
        <v>54</v>
      </c>
      <c r="C35" s="34">
        <v>70</v>
      </c>
      <c r="D35" s="35">
        <v>298</v>
      </c>
      <c r="E35" s="35">
        <v>5</v>
      </c>
      <c r="F35" s="36">
        <f t="shared" si="0"/>
        <v>373</v>
      </c>
      <c r="G35" s="37">
        <f t="shared" si="1"/>
        <v>18</v>
      </c>
    </row>
    <row r="36" spans="1:7" ht="11.25" customHeight="1" x14ac:dyDescent="0.15">
      <c r="A36" s="32">
        <v>34</v>
      </c>
      <c r="B36" s="33" t="s">
        <v>55</v>
      </c>
      <c r="C36" s="34">
        <v>51</v>
      </c>
      <c r="D36" s="35">
        <v>226</v>
      </c>
      <c r="E36" s="35">
        <v>1</v>
      </c>
      <c r="F36" s="36">
        <f t="shared" si="0"/>
        <v>278</v>
      </c>
      <c r="G36" s="37">
        <f t="shared" si="1"/>
        <v>13</v>
      </c>
    </row>
    <row r="37" spans="1:7" ht="11.25" customHeight="1" x14ac:dyDescent="0.15">
      <c r="A37" s="32">
        <v>35</v>
      </c>
      <c r="B37" s="33" t="s">
        <v>56</v>
      </c>
      <c r="C37" s="34">
        <v>36</v>
      </c>
      <c r="D37" s="35">
        <v>99</v>
      </c>
      <c r="E37" s="35">
        <v>12</v>
      </c>
      <c r="F37" s="36">
        <f t="shared" si="0"/>
        <v>147</v>
      </c>
      <c r="G37" s="37">
        <f t="shared" si="1"/>
        <v>7</v>
      </c>
    </row>
    <row r="38" spans="1:7" ht="11.25" customHeight="1" x14ac:dyDescent="0.15">
      <c r="A38" s="32">
        <v>36</v>
      </c>
      <c r="B38" s="33" t="s">
        <v>57</v>
      </c>
      <c r="C38" s="34">
        <v>48</v>
      </c>
      <c r="D38" s="35">
        <v>153</v>
      </c>
      <c r="E38" s="35">
        <v>20</v>
      </c>
      <c r="F38" s="36">
        <f t="shared" si="0"/>
        <v>221</v>
      </c>
      <c r="G38" s="37">
        <f t="shared" si="1"/>
        <v>11</v>
      </c>
    </row>
    <row r="39" spans="1:7" ht="11.25" customHeight="1" x14ac:dyDescent="0.15">
      <c r="A39" s="32">
        <v>37</v>
      </c>
      <c r="B39" s="33" t="s">
        <v>58</v>
      </c>
      <c r="C39" s="34">
        <v>45</v>
      </c>
      <c r="D39" s="35">
        <v>193</v>
      </c>
      <c r="E39" s="35">
        <v>25</v>
      </c>
      <c r="F39" s="36">
        <f t="shared" si="0"/>
        <v>263</v>
      </c>
      <c r="G39" s="37">
        <f t="shared" si="1"/>
        <v>13</v>
      </c>
    </row>
    <row r="40" spans="1:7" ht="11.25" customHeight="1" x14ac:dyDescent="0.15">
      <c r="A40" s="32">
        <v>38</v>
      </c>
      <c r="B40" s="33" t="s">
        <v>59</v>
      </c>
      <c r="C40" s="34">
        <v>38</v>
      </c>
      <c r="D40" s="35">
        <v>89</v>
      </c>
      <c r="E40" s="35">
        <v>1</v>
      </c>
      <c r="F40" s="36">
        <f t="shared" si="0"/>
        <v>128</v>
      </c>
      <c r="G40" s="37">
        <f t="shared" si="1"/>
        <v>6</v>
      </c>
    </row>
    <row r="41" spans="1:7" ht="11.25" customHeight="1" x14ac:dyDescent="0.15">
      <c r="A41" s="32">
        <v>39</v>
      </c>
      <c r="B41" s="33" t="s">
        <v>60</v>
      </c>
      <c r="C41" s="34">
        <v>53</v>
      </c>
      <c r="D41" s="35">
        <v>87</v>
      </c>
      <c r="E41" s="35">
        <v>24</v>
      </c>
      <c r="F41" s="36">
        <f t="shared" si="0"/>
        <v>164</v>
      </c>
      <c r="G41" s="37">
        <f t="shared" si="1"/>
        <v>8</v>
      </c>
    </row>
    <row r="42" spans="1:7" ht="11.25" customHeight="1" x14ac:dyDescent="0.15">
      <c r="A42" s="32">
        <v>40</v>
      </c>
      <c r="B42" s="33" t="s">
        <v>61</v>
      </c>
      <c r="C42" s="34">
        <v>68</v>
      </c>
      <c r="D42" s="35">
        <v>289</v>
      </c>
      <c r="E42" s="35">
        <v>14</v>
      </c>
      <c r="F42" s="36">
        <f t="shared" si="0"/>
        <v>371</v>
      </c>
      <c r="G42" s="37">
        <f t="shared" si="1"/>
        <v>18</v>
      </c>
    </row>
    <row r="43" spans="1:7" ht="11.25" customHeight="1" x14ac:dyDescent="0.15">
      <c r="A43" s="32">
        <v>41</v>
      </c>
      <c r="B43" s="33" t="s">
        <v>62</v>
      </c>
      <c r="C43" s="34">
        <v>49</v>
      </c>
      <c r="D43" s="35">
        <v>127</v>
      </c>
      <c r="E43" s="35">
        <v>17</v>
      </c>
      <c r="F43" s="36">
        <f t="shared" si="0"/>
        <v>193</v>
      </c>
      <c r="G43" s="37">
        <f t="shared" si="1"/>
        <v>9</v>
      </c>
    </row>
    <row r="44" spans="1:7" ht="11.25" customHeight="1" x14ac:dyDescent="0.15">
      <c r="A44" s="32">
        <v>42</v>
      </c>
      <c r="B44" s="33" t="s">
        <v>63</v>
      </c>
      <c r="C44" s="34">
        <v>54</v>
      </c>
      <c r="D44" s="35">
        <v>139</v>
      </c>
      <c r="E44" s="35">
        <v>0</v>
      </c>
      <c r="F44" s="36">
        <f t="shared" si="0"/>
        <v>193</v>
      </c>
      <c r="G44" s="37">
        <f t="shared" si="1"/>
        <v>9</v>
      </c>
    </row>
    <row r="45" spans="1:7" ht="11.25" customHeight="1" x14ac:dyDescent="0.15">
      <c r="A45" s="32">
        <v>43</v>
      </c>
      <c r="B45" s="33" t="s">
        <v>64</v>
      </c>
      <c r="C45" s="34">
        <v>50</v>
      </c>
      <c r="D45" s="35">
        <v>126</v>
      </c>
      <c r="E45" s="35">
        <v>3</v>
      </c>
      <c r="F45" s="36">
        <f t="shared" si="0"/>
        <v>179</v>
      </c>
      <c r="G45" s="37">
        <f t="shared" si="1"/>
        <v>8</v>
      </c>
    </row>
    <row r="46" spans="1:7" ht="11.25" customHeight="1" x14ac:dyDescent="0.15">
      <c r="A46" s="32">
        <v>44</v>
      </c>
      <c r="B46" s="33" t="s">
        <v>65</v>
      </c>
      <c r="C46" s="34">
        <v>49</v>
      </c>
      <c r="D46" s="35">
        <v>101</v>
      </c>
      <c r="E46" s="35">
        <v>0</v>
      </c>
      <c r="F46" s="36">
        <f t="shared" si="0"/>
        <v>150</v>
      </c>
      <c r="G46" s="37">
        <f t="shared" si="1"/>
        <v>7</v>
      </c>
    </row>
    <row r="47" spans="1:7" ht="11.25" customHeight="1" x14ac:dyDescent="0.15">
      <c r="A47" s="32">
        <v>45</v>
      </c>
      <c r="B47" s="33" t="s">
        <v>66</v>
      </c>
      <c r="C47" s="34">
        <v>44</v>
      </c>
      <c r="D47" s="35">
        <v>168</v>
      </c>
      <c r="E47" s="35">
        <v>12</v>
      </c>
      <c r="F47" s="36">
        <f t="shared" si="0"/>
        <v>224</v>
      </c>
      <c r="G47" s="37">
        <f t="shared" si="1"/>
        <v>11</v>
      </c>
    </row>
    <row r="48" spans="1:7" ht="11.25" customHeight="1" x14ac:dyDescent="0.15">
      <c r="A48" s="32">
        <v>46</v>
      </c>
      <c r="B48" s="33" t="s">
        <v>67</v>
      </c>
      <c r="C48" s="34">
        <v>35</v>
      </c>
      <c r="D48" s="35">
        <v>117</v>
      </c>
      <c r="E48" s="35">
        <v>15</v>
      </c>
      <c r="F48" s="36">
        <f t="shared" si="0"/>
        <v>167</v>
      </c>
      <c r="G48" s="37">
        <f t="shared" si="1"/>
        <v>8</v>
      </c>
    </row>
    <row r="49" spans="1:7" ht="11.25" customHeight="1" x14ac:dyDescent="0.15">
      <c r="A49" s="32">
        <v>47</v>
      </c>
      <c r="B49" s="33" t="s">
        <v>68</v>
      </c>
      <c r="C49" s="34">
        <v>258</v>
      </c>
      <c r="D49" s="35">
        <v>131</v>
      </c>
      <c r="E49" s="35">
        <v>15</v>
      </c>
      <c r="F49" s="36">
        <f t="shared" si="0"/>
        <v>404</v>
      </c>
      <c r="G49" s="37">
        <f t="shared" si="1"/>
        <v>20</v>
      </c>
    </row>
    <row r="50" spans="1:7" ht="11.25" customHeight="1" x14ac:dyDescent="0.15">
      <c r="A50" s="32">
        <v>49</v>
      </c>
      <c r="B50" s="33" t="s">
        <v>69</v>
      </c>
      <c r="C50" s="34">
        <v>1</v>
      </c>
      <c r="D50" s="35">
        <v>0</v>
      </c>
      <c r="E50" s="35">
        <v>7</v>
      </c>
      <c r="F50" s="36">
        <f t="shared" si="0"/>
        <v>8</v>
      </c>
      <c r="G50" s="37">
        <f t="shared" si="1"/>
        <v>0</v>
      </c>
    </row>
    <row r="51" spans="1:7" ht="11.25" customHeight="1" x14ac:dyDescent="0.15">
      <c r="A51" s="32">
        <v>50</v>
      </c>
      <c r="B51" s="33" t="s">
        <v>70</v>
      </c>
      <c r="C51" s="34">
        <v>7</v>
      </c>
      <c r="D51" s="35">
        <v>13</v>
      </c>
      <c r="E51" s="35">
        <v>46</v>
      </c>
      <c r="F51" s="36">
        <f t="shared" si="0"/>
        <v>66</v>
      </c>
      <c r="G51" s="37">
        <f t="shared" si="1"/>
        <v>3</v>
      </c>
    </row>
    <row r="52" spans="1:7" ht="15.75" customHeight="1" thickBot="1" x14ac:dyDescent="0.2">
      <c r="A52" s="67" t="s">
        <v>354</v>
      </c>
      <c r="B52" s="68"/>
      <c r="C52" s="39">
        <f>SUM(C3:C51)</f>
        <v>3219</v>
      </c>
      <c r="D52" s="39">
        <f t="shared" ref="D52:G52" si="2">SUM(D3:D51)</f>
        <v>11467</v>
      </c>
      <c r="E52" s="39">
        <f t="shared" si="2"/>
        <v>333</v>
      </c>
      <c r="F52" s="39">
        <f t="shared" si="2"/>
        <v>15019</v>
      </c>
      <c r="G52" s="39">
        <f t="shared" si="2"/>
        <v>729</v>
      </c>
    </row>
    <row r="54" spans="1:7" x14ac:dyDescent="0.15">
      <c r="B54" s="41" t="s">
        <v>368</v>
      </c>
      <c r="C54" s="42">
        <v>750</v>
      </c>
    </row>
    <row r="55" spans="1:7" x14ac:dyDescent="0.15">
      <c r="B55" s="41" t="s">
        <v>369</v>
      </c>
      <c r="C55" s="42">
        <v>729</v>
      </c>
    </row>
    <row r="56" spans="1:7" x14ac:dyDescent="0.15">
      <c r="B56" s="40" t="s">
        <v>370</v>
      </c>
      <c r="C56" s="38">
        <f>C54-C55</f>
        <v>21</v>
      </c>
    </row>
  </sheetData>
  <mergeCells count="3">
    <mergeCell ref="A1:B2"/>
    <mergeCell ref="C1:G1"/>
    <mergeCell ref="A52:B52"/>
  </mergeCells>
  <pageMargins left="0.7" right="0.7" top="0.75" bottom="0.75" header="0.3" footer="0.3"/>
  <pageSetup paperSize="9" orientation="portrait" r:id="rId1"/>
  <headerFooter alignWithMargins="0">
    <oddFooter>Pagina &amp;P din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H23" sqref="H23"/>
    </sheetView>
  </sheetViews>
  <sheetFormatPr baseColWidth="10" defaultColWidth="8.83203125" defaultRowHeight="15" x14ac:dyDescent="0.2"/>
  <cols>
    <col min="1" max="1" width="30.1640625" style="45" customWidth="1"/>
    <col min="2" max="2" width="12.83203125" style="45" customWidth="1"/>
    <col min="3" max="4" width="9.5" style="45" customWidth="1"/>
    <col min="5" max="5" width="9.6640625" style="45" customWidth="1"/>
    <col min="6" max="16384" width="8.83203125" style="45"/>
  </cols>
  <sheetData>
    <row r="1" spans="1:5" ht="27" x14ac:dyDescent="0.2">
      <c r="A1" s="43" t="s">
        <v>356</v>
      </c>
      <c r="B1" s="43" t="s">
        <v>372</v>
      </c>
      <c r="C1" s="43" t="s">
        <v>367</v>
      </c>
      <c r="D1" s="43" t="s">
        <v>375</v>
      </c>
      <c r="E1" s="44">
        <v>0.05</v>
      </c>
    </row>
    <row r="2" spans="1:5" x14ac:dyDescent="0.2">
      <c r="A2" s="46" t="s">
        <v>371</v>
      </c>
      <c r="B2" s="47">
        <v>4</v>
      </c>
      <c r="C2" s="47">
        <f t="shared" ref="C2:C24" si="0">ROUNDDOWN(B2*5/100,0)</f>
        <v>0</v>
      </c>
      <c r="D2" s="47">
        <f>ROUND(B2*5/100,0)</f>
        <v>0</v>
      </c>
      <c r="E2" s="48">
        <f>B2*5/100</f>
        <v>0.2</v>
      </c>
    </row>
    <row r="3" spans="1:5" x14ac:dyDescent="0.2">
      <c r="A3" s="47" t="s">
        <v>347</v>
      </c>
      <c r="B3" s="47">
        <v>3</v>
      </c>
      <c r="C3" s="47">
        <f t="shared" si="0"/>
        <v>0</v>
      </c>
      <c r="D3" s="47">
        <f t="shared" ref="D3:D23" si="1">ROUND(B3*5/100,0)</f>
        <v>0</v>
      </c>
      <c r="E3" s="48">
        <f t="shared" ref="E3:E23" si="2">B3*5/100</f>
        <v>0.15</v>
      </c>
    </row>
    <row r="4" spans="1:5" x14ac:dyDescent="0.2">
      <c r="A4" s="47" t="s">
        <v>348</v>
      </c>
      <c r="B4" s="47">
        <v>6</v>
      </c>
      <c r="C4" s="47">
        <f t="shared" si="0"/>
        <v>0</v>
      </c>
      <c r="D4" s="47">
        <f t="shared" si="1"/>
        <v>0</v>
      </c>
      <c r="E4" s="48">
        <f t="shared" si="2"/>
        <v>0.3</v>
      </c>
    </row>
    <row r="5" spans="1:5" x14ac:dyDescent="0.2">
      <c r="A5" s="47" t="s">
        <v>307</v>
      </c>
      <c r="B5" s="47">
        <v>24</v>
      </c>
      <c r="C5" s="47">
        <f t="shared" si="0"/>
        <v>1</v>
      </c>
      <c r="D5" s="47">
        <f t="shared" si="1"/>
        <v>1</v>
      </c>
      <c r="E5" s="48">
        <f t="shared" si="2"/>
        <v>1.2</v>
      </c>
    </row>
    <row r="6" spans="1:5" x14ac:dyDescent="0.2">
      <c r="A6" s="47" t="s">
        <v>349</v>
      </c>
      <c r="B6" s="47">
        <v>0</v>
      </c>
      <c r="C6" s="47">
        <f t="shared" si="0"/>
        <v>0</v>
      </c>
      <c r="D6" s="47">
        <f t="shared" si="1"/>
        <v>0</v>
      </c>
      <c r="E6" s="48">
        <f t="shared" si="2"/>
        <v>0</v>
      </c>
    </row>
    <row r="7" spans="1:5" x14ac:dyDescent="0.2">
      <c r="A7" s="47" t="s">
        <v>308</v>
      </c>
      <c r="B7" s="47">
        <v>39</v>
      </c>
      <c r="C7" s="47">
        <f t="shared" si="0"/>
        <v>1</v>
      </c>
      <c r="D7" s="47">
        <f t="shared" si="1"/>
        <v>2</v>
      </c>
      <c r="E7" s="48">
        <f t="shared" si="2"/>
        <v>1.95</v>
      </c>
    </row>
    <row r="8" spans="1:5" x14ac:dyDescent="0.2">
      <c r="A8" s="47" t="s">
        <v>232</v>
      </c>
      <c r="B8" s="47">
        <v>9</v>
      </c>
      <c r="C8" s="47">
        <f t="shared" si="0"/>
        <v>0</v>
      </c>
      <c r="D8" s="47">
        <f t="shared" si="1"/>
        <v>0</v>
      </c>
      <c r="E8" s="48">
        <f t="shared" si="2"/>
        <v>0.45</v>
      </c>
    </row>
    <row r="9" spans="1:5" x14ac:dyDescent="0.2">
      <c r="A9" s="47" t="s">
        <v>201</v>
      </c>
      <c r="B9" s="47">
        <v>21</v>
      </c>
      <c r="C9" s="47">
        <f t="shared" si="0"/>
        <v>1</v>
      </c>
      <c r="D9" s="47">
        <f t="shared" si="1"/>
        <v>1</v>
      </c>
      <c r="E9" s="48">
        <f t="shared" si="2"/>
        <v>1.05</v>
      </c>
    </row>
    <row r="10" spans="1:5" x14ac:dyDescent="0.2">
      <c r="A10" s="47" t="s">
        <v>315</v>
      </c>
      <c r="B10" s="47">
        <v>20</v>
      </c>
      <c r="C10" s="47">
        <f t="shared" si="0"/>
        <v>1</v>
      </c>
      <c r="D10" s="47">
        <f t="shared" si="1"/>
        <v>1</v>
      </c>
      <c r="E10" s="48">
        <f t="shared" si="2"/>
        <v>1</v>
      </c>
    </row>
    <row r="11" spans="1:5" x14ac:dyDescent="0.2">
      <c r="A11" s="47" t="s">
        <v>350</v>
      </c>
      <c r="B11" s="47">
        <v>11</v>
      </c>
      <c r="C11" s="47">
        <f t="shared" si="0"/>
        <v>0</v>
      </c>
      <c r="D11" s="47">
        <f t="shared" si="1"/>
        <v>1</v>
      </c>
      <c r="E11" s="48">
        <f t="shared" si="2"/>
        <v>0.55000000000000004</v>
      </c>
    </row>
    <row r="12" spans="1:5" x14ac:dyDescent="0.2">
      <c r="A12" s="47" t="s">
        <v>309</v>
      </c>
      <c r="B12" s="47">
        <v>27</v>
      </c>
      <c r="C12" s="47">
        <f t="shared" si="0"/>
        <v>1</v>
      </c>
      <c r="D12" s="47">
        <f t="shared" si="1"/>
        <v>1</v>
      </c>
      <c r="E12" s="48">
        <f t="shared" si="2"/>
        <v>1.35</v>
      </c>
    </row>
    <row r="13" spans="1:5" x14ac:dyDescent="0.2">
      <c r="A13" s="47" t="s">
        <v>306</v>
      </c>
      <c r="B13" s="47">
        <v>7</v>
      </c>
      <c r="C13" s="47">
        <f t="shared" si="0"/>
        <v>0</v>
      </c>
      <c r="D13" s="47">
        <f t="shared" si="1"/>
        <v>0</v>
      </c>
      <c r="E13" s="48">
        <f t="shared" si="2"/>
        <v>0.35</v>
      </c>
    </row>
    <row r="14" spans="1:5" x14ac:dyDescent="0.2">
      <c r="A14" s="47" t="s">
        <v>310</v>
      </c>
      <c r="B14" s="47">
        <v>21</v>
      </c>
      <c r="C14" s="47">
        <f t="shared" si="0"/>
        <v>1</v>
      </c>
      <c r="D14" s="47">
        <f t="shared" si="1"/>
        <v>1</v>
      </c>
      <c r="E14" s="48">
        <f t="shared" si="2"/>
        <v>1.05</v>
      </c>
    </row>
    <row r="15" spans="1:5" x14ac:dyDescent="0.2">
      <c r="A15" s="47" t="s">
        <v>351</v>
      </c>
      <c r="B15" s="47">
        <v>2</v>
      </c>
      <c r="C15" s="47">
        <f t="shared" si="0"/>
        <v>0</v>
      </c>
      <c r="D15" s="47">
        <f t="shared" si="1"/>
        <v>0</v>
      </c>
      <c r="E15" s="48">
        <f t="shared" si="2"/>
        <v>0.1</v>
      </c>
    </row>
    <row r="16" spans="1:5" x14ac:dyDescent="0.2">
      <c r="A16" s="47" t="s">
        <v>352</v>
      </c>
      <c r="B16" s="47">
        <v>2</v>
      </c>
      <c r="C16" s="47">
        <f t="shared" si="0"/>
        <v>0</v>
      </c>
      <c r="D16" s="47">
        <f t="shared" si="1"/>
        <v>0</v>
      </c>
      <c r="E16" s="48">
        <f t="shared" si="2"/>
        <v>0.1</v>
      </c>
    </row>
    <row r="17" spans="1:5" x14ac:dyDescent="0.2">
      <c r="A17" s="47" t="s">
        <v>353</v>
      </c>
      <c r="B17" s="47">
        <v>1</v>
      </c>
      <c r="C17" s="47">
        <f t="shared" si="0"/>
        <v>0</v>
      </c>
      <c r="D17" s="47">
        <f t="shared" si="1"/>
        <v>0</v>
      </c>
      <c r="E17" s="48">
        <f t="shared" si="2"/>
        <v>0.05</v>
      </c>
    </row>
    <row r="18" spans="1:5" x14ac:dyDescent="0.2">
      <c r="A18" s="47" t="s">
        <v>374</v>
      </c>
      <c r="B18" s="47">
        <v>53</v>
      </c>
      <c r="C18" s="47">
        <f t="shared" si="0"/>
        <v>2</v>
      </c>
      <c r="D18" s="47">
        <f t="shared" si="1"/>
        <v>3</v>
      </c>
      <c r="E18" s="48">
        <f t="shared" si="2"/>
        <v>2.65</v>
      </c>
    </row>
    <row r="19" spans="1:5" x14ac:dyDescent="0.2">
      <c r="A19" s="47" t="s">
        <v>261</v>
      </c>
      <c r="B19" s="47">
        <v>22</v>
      </c>
      <c r="C19" s="47">
        <f t="shared" si="0"/>
        <v>1</v>
      </c>
      <c r="D19" s="47">
        <f t="shared" si="1"/>
        <v>1</v>
      </c>
      <c r="E19" s="48">
        <f t="shared" si="2"/>
        <v>1.1000000000000001</v>
      </c>
    </row>
    <row r="20" spans="1:5" x14ac:dyDescent="0.2">
      <c r="A20" s="47" t="s">
        <v>291</v>
      </c>
      <c r="B20" s="47">
        <v>18</v>
      </c>
      <c r="C20" s="47">
        <f t="shared" si="0"/>
        <v>0</v>
      </c>
      <c r="D20" s="47">
        <f t="shared" si="1"/>
        <v>1</v>
      </c>
      <c r="E20" s="48">
        <f t="shared" si="2"/>
        <v>0.9</v>
      </c>
    </row>
    <row r="21" spans="1:5" x14ac:dyDescent="0.2">
      <c r="A21" s="47" t="s">
        <v>312</v>
      </c>
      <c r="B21" s="47">
        <v>40</v>
      </c>
      <c r="C21" s="47">
        <f t="shared" si="0"/>
        <v>2</v>
      </c>
      <c r="D21" s="47">
        <f t="shared" si="1"/>
        <v>2</v>
      </c>
      <c r="E21" s="48">
        <f t="shared" si="2"/>
        <v>2</v>
      </c>
    </row>
    <row r="22" spans="1:5" x14ac:dyDescent="0.2">
      <c r="A22" s="47" t="s">
        <v>373</v>
      </c>
      <c r="B22" s="47">
        <v>19</v>
      </c>
      <c r="C22" s="47">
        <f t="shared" si="0"/>
        <v>0</v>
      </c>
      <c r="D22" s="47">
        <f t="shared" si="1"/>
        <v>1</v>
      </c>
      <c r="E22" s="48">
        <f t="shared" si="2"/>
        <v>0.95</v>
      </c>
    </row>
    <row r="23" spans="1:5" x14ac:dyDescent="0.2">
      <c r="A23" s="46" t="s">
        <v>313</v>
      </c>
      <c r="B23" s="47">
        <v>55</v>
      </c>
      <c r="C23" s="47">
        <f t="shared" si="0"/>
        <v>2</v>
      </c>
      <c r="D23" s="47">
        <f t="shared" si="1"/>
        <v>3</v>
      </c>
      <c r="E23" s="48">
        <f t="shared" si="2"/>
        <v>2.75</v>
      </c>
    </row>
    <row r="24" spans="1:5" x14ac:dyDescent="0.2">
      <c r="A24" s="43" t="s">
        <v>354</v>
      </c>
      <c r="B24" s="43">
        <f>SUM(B2:B23)</f>
        <v>404</v>
      </c>
      <c r="C24" s="43">
        <f t="shared" si="0"/>
        <v>20</v>
      </c>
      <c r="D24" s="43">
        <f>SUM(D2:D23)</f>
        <v>19</v>
      </c>
      <c r="E24" s="49">
        <f>SUM(E1:E23)</f>
        <v>20.25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DIRECTORI</vt:lpstr>
      <vt:lpstr>SEFI STRUCTURI</vt:lpstr>
      <vt:lpstr>ANP</vt:lpstr>
      <vt:lpstr>5% sistem</vt:lpstr>
      <vt:lpstr>5% ANP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rpetrovici</dc:creator>
  <cp:lastModifiedBy>Stefan Teoroc</cp:lastModifiedBy>
  <cp:lastPrinted>2016-10-25T19:17:26Z</cp:lastPrinted>
  <dcterms:created xsi:type="dcterms:W3CDTF">2008-10-13T12:32:42Z</dcterms:created>
  <dcterms:modified xsi:type="dcterms:W3CDTF">2016-10-25T19:28:45Z</dcterms:modified>
</cp:coreProperties>
</file>